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Corporativa\Users\mmonteso\Desktop\"/>
    </mc:Choice>
  </mc:AlternateContent>
  <bookViews>
    <workbookView xWindow="0" yWindow="0" windowWidth="20490" windowHeight="7230"/>
  </bookViews>
  <sheets>
    <sheet name="RESUMEN" sheetId="4" r:id="rId1"/>
    <sheet name="REP TRANSM, DIFEREN Y EMBRAG" sheetId="6" r:id="rId2"/>
    <sheet name="MO TRANSM, DIFEREN Y EMBRAG" sheetId="5" r:id="rId3"/>
  </sheets>
  <definedNames>
    <definedName name="_xlnm._FilterDatabase" localSheetId="2" hidden="1">'MO TRANSM, DIFEREN Y EMBRAG'!$A$3:$F$103</definedName>
    <definedName name="_xlnm._FilterDatabase" localSheetId="1" hidden="1">'REP TRANSM, DIFEREN Y EMBRAG'!$A$3:$F$228</definedName>
  </definedNames>
  <calcPr calcId="171027"/>
</workbook>
</file>

<file path=xl/calcChain.xml><?xml version="1.0" encoding="utf-8"?>
<calcChain xmlns="http://schemas.openxmlformats.org/spreadsheetml/2006/main">
  <c r="F99" i="5" l="1"/>
  <c r="F80" i="5"/>
  <c r="F81" i="5"/>
  <c r="F82" i="5"/>
  <c r="F83" i="5"/>
  <c r="F84" i="5"/>
  <c r="F85" i="5"/>
  <c r="F86" i="5"/>
  <c r="F87" i="5"/>
  <c r="F88" i="5"/>
  <c r="F89" i="5"/>
  <c r="F5" i="6" l="1"/>
  <c r="F6" i="6"/>
  <c r="F7" i="6"/>
  <c r="F8" i="6"/>
  <c r="F9" i="6"/>
  <c r="F10" i="6"/>
  <c r="F11" i="6"/>
  <c r="F12" i="6"/>
  <c r="F13" i="6"/>
  <c r="F14" i="6"/>
  <c r="F15" i="6"/>
  <c r="F16" i="6"/>
  <c r="F17" i="6"/>
  <c r="F18" i="6"/>
  <c r="F19" i="6"/>
  <c r="F20" i="6"/>
  <c r="F21" i="6"/>
  <c r="F22" i="6"/>
  <c r="F23" i="6"/>
  <c r="F24" i="6"/>
  <c r="F25" i="6"/>
  <c r="F26" i="6"/>
  <c r="F27" i="6"/>
  <c r="F28" i="6"/>
  <c r="F29" i="6"/>
  <c r="F30" i="6"/>
  <c r="F31" i="6"/>
  <c r="F32" i="6"/>
  <c r="F33" i="6"/>
  <c r="F34" i="6"/>
  <c r="F35" i="6"/>
  <c r="F36" i="6"/>
  <c r="F37" i="6"/>
  <c r="F38" i="6"/>
  <c r="F39" i="6"/>
  <c r="F40" i="6"/>
  <c r="F41" i="6"/>
  <c r="F42" i="6"/>
  <c r="F43" i="6"/>
  <c r="F44" i="6"/>
  <c r="F45" i="6"/>
  <c r="F46" i="6"/>
  <c r="F47" i="6"/>
  <c r="F48" i="6"/>
  <c r="F49" i="6"/>
  <c r="F50" i="6"/>
  <c r="F51" i="6"/>
  <c r="F52" i="6"/>
  <c r="F53" i="6"/>
  <c r="F54" i="6"/>
  <c r="F55" i="6"/>
  <c r="F56" i="6"/>
  <c r="F57" i="6"/>
  <c r="F58" i="6"/>
  <c r="F59" i="6"/>
  <c r="F60" i="6"/>
  <c r="F61" i="6"/>
  <c r="F62" i="6"/>
  <c r="F63" i="6"/>
  <c r="F64" i="6"/>
  <c r="F65" i="6"/>
  <c r="F66" i="6"/>
  <c r="F67" i="6"/>
  <c r="F68" i="6"/>
  <c r="F69" i="6"/>
  <c r="F70" i="6"/>
  <c r="F71" i="6"/>
  <c r="F72" i="6"/>
  <c r="F73" i="6"/>
  <c r="F74" i="6"/>
  <c r="F75" i="6"/>
  <c r="F76" i="6"/>
  <c r="F77" i="6"/>
  <c r="F78" i="6"/>
  <c r="F79" i="6"/>
  <c r="F80" i="6"/>
  <c r="F81" i="6"/>
  <c r="F82" i="6"/>
  <c r="F83" i="6"/>
  <c r="F84" i="6"/>
  <c r="F85" i="6"/>
  <c r="F86" i="6"/>
  <c r="F87" i="6"/>
  <c r="F88" i="6"/>
  <c r="F89" i="6"/>
  <c r="F90" i="6"/>
  <c r="F91" i="6"/>
  <c r="F92" i="6"/>
  <c r="F93" i="6"/>
  <c r="F94" i="6"/>
  <c r="F95" i="6"/>
  <c r="F96" i="6"/>
  <c r="F97" i="6"/>
  <c r="F98" i="6"/>
  <c r="F99" i="6"/>
  <c r="F100" i="6"/>
  <c r="F101" i="6"/>
  <c r="F102" i="6"/>
  <c r="F103" i="6"/>
  <c r="F104" i="6"/>
  <c r="F105" i="6"/>
  <c r="F106" i="6"/>
  <c r="F107" i="6"/>
  <c r="F108" i="6"/>
  <c r="F109" i="6"/>
  <c r="F110" i="6"/>
  <c r="F111" i="6"/>
  <c r="F112" i="6"/>
  <c r="F113" i="6"/>
  <c r="F114" i="6"/>
  <c r="F115" i="6"/>
  <c r="F116" i="6"/>
  <c r="F117" i="6"/>
  <c r="F118" i="6"/>
  <c r="F119" i="6"/>
  <c r="F120" i="6"/>
  <c r="F121" i="6"/>
  <c r="F122" i="6"/>
  <c r="F123" i="6"/>
  <c r="F124" i="6"/>
  <c r="F125" i="6"/>
  <c r="F126" i="6"/>
  <c r="F127" i="6"/>
  <c r="F128" i="6"/>
  <c r="F129" i="6"/>
  <c r="F130" i="6"/>
  <c r="F131" i="6"/>
  <c r="F132" i="6"/>
  <c r="F133" i="6"/>
  <c r="F134" i="6"/>
  <c r="F135" i="6"/>
  <c r="F136" i="6"/>
  <c r="F137" i="6"/>
  <c r="F138" i="6"/>
  <c r="F139" i="6"/>
  <c r="F140" i="6"/>
  <c r="F141" i="6"/>
  <c r="F142" i="6"/>
  <c r="F143" i="6"/>
  <c r="F144" i="6"/>
  <c r="F145" i="6"/>
  <c r="F146" i="6"/>
  <c r="F147" i="6"/>
  <c r="F148" i="6"/>
  <c r="F149" i="6"/>
  <c r="F150" i="6"/>
  <c r="F151" i="6"/>
  <c r="F152" i="6"/>
  <c r="F153" i="6"/>
  <c r="F154" i="6"/>
  <c r="F155" i="6"/>
  <c r="F156" i="6"/>
  <c r="F157" i="6"/>
  <c r="F158" i="6"/>
  <c r="F159" i="6"/>
  <c r="F160" i="6"/>
  <c r="F161" i="6"/>
  <c r="F162" i="6"/>
  <c r="F163" i="6"/>
  <c r="F164" i="6"/>
  <c r="F165" i="6"/>
  <c r="F166" i="6"/>
  <c r="F167" i="6"/>
  <c r="F168" i="6"/>
  <c r="F169" i="6"/>
  <c r="F170" i="6"/>
  <c r="F171" i="6"/>
  <c r="F172" i="6"/>
  <c r="F173" i="6"/>
  <c r="F174" i="6"/>
  <c r="F175" i="6"/>
  <c r="F176" i="6"/>
  <c r="F177" i="6"/>
  <c r="F178" i="6"/>
  <c r="F179" i="6"/>
  <c r="F180" i="6"/>
  <c r="F181" i="6"/>
  <c r="F182" i="6"/>
  <c r="F183" i="6"/>
  <c r="F184" i="6"/>
  <c r="F185" i="6"/>
  <c r="F186" i="6"/>
  <c r="F187" i="6"/>
  <c r="F188" i="6"/>
  <c r="F189" i="6"/>
  <c r="F190" i="6"/>
  <c r="F191" i="6"/>
  <c r="F192" i="6"/>
  <c r="F193" i="6"/>
  <c r="F194" i="6"/>
  <c r="F195" i="6"/>
  <c r="F196" i="6"/>
  <c r="F197" i="6"/>
  <c r="F198" i="6"/>
  <c r="F199" i="6"/>
  <c r="F200" i="6"/>
  <c r="F201" i="6"/>
  <c r="F202" i="6"/>
  <c r="F203" i="6"/>
  <c r="F204" i="6"/>
  <c r="F205" i="6"/>
  <c r="F206" i="6"/>
  <c r="F207" i="6"/>
  <c r="F208" i="6"/>
  <c r="F209" i="6"/>
  <c r="F210" i="6"/>
  <c r="F211" i="6"/>
  <c r="F212" i="6"/>
  <c r="F213" i="6"/>
  <c r="F214" i="6"/>
  <c r="F215" i="6"/>
  <c r="F216" i="6"/>
  <c r="F217" i="6"/>
  <c r="F218" i="6"/>
  <c r="F219" i="6"/>
  <c r="F220" i="6"/>
  <c r="F221" i="6"/>
  <c r="F222" i="6"/>
  <c r="F223" i="6"/>
  <c r="F224" i="6"/>
  <c r="F225" i="6"/>
  <c r="F5" i="5" l="1"/>
  <c r="F6" i="5"/>
  <c r="F7" i="5"/>
  <c r="F8" i="5"/>
  <c r="F9" i="5"/>
  <c r="F10" i="5"/>
  <c r="F11" i="5"/>
  <c r="F12" i="5"/>
  <c r="F13" i="5"/>
  <c r="F14" i="5"/>
  <c r="F15" i="5"/>
  <c r="F16" i="5"/>
  <c r="F17" i="5"/>
  <c r="F18" i="5"/>
  <c r="F19" i="5"/>
  <c r="F20" i="5"/>
  <c r="F21" i="5"/>
  <c r="F22" i="5"/>
  <c r="F23" i="5"/>
  <c r="F24" i="5"/>
  <c r="F25" i="5"/>
  <c r="F26" i="5"/>
  <c r="F27" i="5"/>
  <c r="F28" i="5"/>
  <c r="F29" i="5"/>
  <c r="F30" i="5"/>
  <c r="F31" i="5"/>
  <c r="F32" i="5"/>
  <c r="F33" i="5"/>
  <c r="F34" i="5"/>
  <c r="F35" i="5"/>
  <c r="F36" i="5"/>
  <c r="F37" i="5"/>
  <c r="F38" i="5"/>
  <c r="F39" i="5"/>
  <c r="F40" i="5"/>
  <c r="F41" i="5"/>
  <c r="F42" i="5"/>
  <c r="F43" i="5"/>
  <c r="F44" i="5"/>
  <c r="F45" i="5"/>
  <c r="F46" i="5"/>
  <c r="F47" i="5"/>
  <c r="F48" i="5"/>
  <c r="F49" i="5"/>
  <c r="F50" i="5"/>
  <c r="F51" i="5"/>
  <c r="F52" i="5"/>
  <c r="F53" i="5"/>
  <c r="F54" i="5"/>
  <c r="F55" i="5"/>
  <c r="F56" i="5"/>
  <c r="F57" i="5"/>
  <c r="F58" i="5"/>
  <c r="F59" i="5"/>
  <c r="F60" i="5"/>
  <c r="F61" i="5"/>
  <c r="F62" i="5"/>
  <c r="F63" i="5"/>
  <c r="F64" i="5"/>
  <c r="F65" i="5"/>
  <c r="F66" i="5"/>
  <c r="F67" i="5"/>
  <c r="F68" i="5"/>
  <c r="F69" i="5"/>
  <c r="F70" i="5"/>
  <c r="F71" i="5"/>
  <c r="F72" i="5"/>
  <c r="F73" i="5"/>
  <c r="F74" i="5"/>
  <c r="F75" i="5"/>
  <c r="F76" i="5"/>
  <c r="F77" i="5"/>
  <c r="F78" i="5"/>
  <c r="F79" i="5"/>
  <c r="F90" i="5"/>
  <c r="F91" i="5"/>
  <c r="F92" i="5"/>
  <c r="F93" i="5"/>
  <c r="F94" i="5"/>
  <c r="F95" i="5"/>
  <c r="F96" i="5"/>
  <c r="F97" i="5"/>
  <c r="F98" i="5"/>
  <c r="F100" i="5"/>
  <c r="F4" i="5"/>
  <c r="F4" i="6"/>
  <c r="F226" i="6" l="1"/>
  <c r="F227" i="6" l="1"/>
  <c r="F228" i="6" s="1"/>
  <c r="F101" i="5"/>
  <c r="C4" i="4" l="1"/>
  <c r="F102" i="5"/>
  <c r="F103" i="5" s="1"/>
  <c r="C5" i="4" s="1"/>
  <c r="C6" i="4" l="1"/>
</calcChain>
</file>

<file path=xl/sharedStrings.xml><?xml version="1.0" encoding="utf-8"?>
<sst xmlns="http://schemas.openxmlformats.org/spreadsheetml/2006/main" count="691" uniqueCount="383">
  <si>
    <t>HI</t>
  </si>
  <si>
    <t>KW</t>
  </si>
  <si>
    <t>TODOS</t>
  </si>
  <si>
    <t>NPR</t>
  </si>
  <si>
    <t xml:space="preserve">KW </t>
  </si>
  <si>
    <t>HI-KW</t>
  </si>
  <si>
    <t>HI-2012</t>
  </si>
  <si>
    <t>GARANTIAS REPUESTOS:</t>
  </si>
  <si>
    <t>GARANTIAS MANO DE OBRA:</t>
  </si>
  <si>
    <t>NOTA 2:</t>
  </si>
  <si>
    <t xml:space="preserve"> </t>
  </si>
  <si>
    <t>DESCRIPCIÓN</t>
  </si>
  <si>
    <t>LOS REPUESTOS A INSTALAR EN LOS VEHÍCULOS DEBEN SER ORIGINALES U HOMOLOGADOS POR EL FABRICANTE O REPRESENTANTE DEL VEHICULO EN COLOMBIA.</t>
  </si>
  <si>
    <t>MARCA VEHICULO</t>
  </si>
  <si>
    <t xml:space="preserve">RESUMEN </t>
  </si>
  <si>
    <t>LAS CANTIDADES PODRAN DISMINUIR O AUMENTAR DE ACUERDO CON LAS NECESIDADES REALES DE LOS VEHICULOS DE EMVARIAS</t>
  </si>
  <si>
    <t xml:space="preserve">CÓDIGO </t>
  </si>
  <si>
    <t>CANTIDAD ESTIMADA</t>
  </si>
  <si>
    <t xml:space="preserve">CAMBIAR PASADOR CABEZA VACA HI </t>
  </si>
  <si>
    <t xml:space="preserve">CAMBIAR PASADOR CABEZA VACA KW </t>
  </si>
  <si>
    <t xml:space="preserve">CAMBIAR PASADOR TRAPECIO HI-KW </t>
  </si>
  <si>
    <t>CAMBIAR PASADORE VARILLA CLUTCH HI</t>
  </si>
  <si>
    <t xml:space="preserve">CAMBIAR RACHE TENSOR CLUTCH KW </t>
  </si>
  <si>
    <t>CAMBIAR ROTULA TRAPECIO PEDAL CLUTCH KW</t>
  </si>
  <si>
    <t xml:space="preserve">CAMBIAR BOMBA AUXILIAR CLUTCH </t>
  </si>
  <si>
    <t xml:space="preserve">CAMBIAR BOMBA PRINCIPAL CLUTCH </t>
  </si>
  <si>
    <t>CAMBIAR RATCHET AJUSTE HI PRENSA</t>
  </si>
  <si>
    <t>DESMONTAR/MONTAR CLUTCH Y CAJA VELOCIDADES KW</t>
  </si>
  <si>
    <t>DESMONTAR/MONTAR CLUTCH Y CAJA VELOCIDADES NPR</t>
  </si>
  <si>
    <t xml:space="preserve">RECTIFICAR VOLANTE HI </t>
  </si>
  <si>
    <t xml:space="preserve">RECTIFICAR PIZARRA EMBRAGUE HI </t>
  </si>
  <si>
    <t xml:space="preserve">RECTIFICAR PIZARRA EMBRAGUE KW </t>
  </si>
  <si>
    <t xml:space="preserve">RECTIFICAR VOLANTE KW </t>
  </si>
  <si>
    <t xml:space="preserve">RECTIFICAR VOLANTE NPR </t>
  </si>
  <si>
    <t xml:space="preserve">REPARAR BOMBA CLUTCH NPR </t>
  </si>
  <si>
    <t>REPARAR TRAPECIO CLUTCH HI</t>
  </si>
  <si>
    <t xml:space="preserve">REPARAR TRAPECIO CLUTCH KW </t>
  </si>
  <si>
    <t>AJUSTE DIFERENCIAL INCLUYE DESMONTE Y MONTAJE KW</t>
  </si>
  <si>
    <t>CAMBIAR BAJO AIRE HI</t>
  </si>
  <si>
    <t xml:space="preserve">CAMBIAR BOTELLA CARDAN CORTO  </t>
  </si>
  <si>
    <t xml:space="preserve">CAMBIAR BOTELLA Y CRUCETA  DELANTERA CARDAN CORTO </t>
  </si>
  <si>
    <t xml:space="preserve">CAMBIAR BUJE GUAYA CAMBIO NPR </t>
  </si>
  <si>
    <t xml:space="preserve">CAMBIAR BUJE PALANCA CAMBIO KW </t>
  </si>
  <si>
    <t xml:space="preserve">CAMBIAR BUJE PALANC CAMBIO NPR </t>
  </si>
  <si>
    <t>CAMBIAR CARCAZA SUJECION BOMBA HIDRAULICA AL TOMAFUERZA NPR</t>
  </si>
  <si>
    <t>CAMBIAR CRUCETA CARDAN CORTO  KW</t>
  </si>
  <si>
    <t>CAMBIAR CRUCETA CARDAN PRINCIPAL HI</t>
  </si>
  <si>
    <t>CAMBIAR CRUCETA INTERMEDIA CARDAN PRINCIPAL NPR</t>
  </si>
  <si>
    <t>CAMBIAR PERA FULLER PALANCA HI  CAMBIOS</t>
  </si>
  <si>
    <t xml:space="preserve">CAMBIAR ESPIGA CARDAN CORTO KW </t>
  </si>
  <si>
    <t>CAMBIAR GUARDAPOLVO PALANCA CAMBIOS KW</t>
  </si>
  <si>
    <t>CAMBIAR GUARDAPOLVO SUPERIOR  PALANCA CAMBIOS HI</t>
  </si>
  <si>
    <t>VOL HI</t>
  </si>
  <si>
    <t>CAMBIAR GUAYA SELECTORACAMBIOS PARTE SUPERIOR NPR</t>
  </si>
  <si>
    <t xml:space="preserve">CAMBIAR GUAYA TOMAFUERZA NPR </t>
  </si>
  <si>
    <t xml:space="preserve">CAMBIAR KIT CAUCHO CARDAN HI </t>
  </si>
  <si>
    <t xml:space="preserve">CAMBIAR KIT CAUCHO CARDAN NPR </t>
  </si>
  <si>
    <t>CAMBIAR MANGUERA MULTIPLICADORA KW</t>
  </si>
  <si>
    <t>CAMBIAR MANGUERA SINFLEX SISTEMA DOBLE PERA PALANCA HI</t>
  </si>
  <si>
    <t xml:space="preserve">CAMBIAR PERA PALANCA CAMBIO KW </t>
  </si>
  <si>
    <t xml:space="preserve">CAMBIAR PISTON ANTIPATINAJE KW </t>
  </si>
  <si>
    <t>CAMBIAR RETEN SPEED DIFERENCIAL KW</t>
  </si>
  <si>
    <t>CAMBIAR RETENEDOR CAJA VELOCIDADES HI</t>
  </si>
  <si>
    <t>CAMBIAR RETENEDOR DIFERENCIAL  HI</t>
  </si>
  <si>
    <t>CAMBIAR RETENEDOR DIVISOR 1ER DIFERENCIAL HI</t>
  </si>
  <si>
    <t>CAMBIAR RETENEDOR DIVISOR DE POTENCIA HI</t>
  </si>
  <si>
    <t>CAMBIAR RETENEDOR FLANCHE HI CAJA VELOCIDADES</t>
  </si>
  <si>
    <t>CAMBIAR RETENEDOR FLANCHE CAJA VELOCIDADES NPR</t>
  </si>
  <si>
    <t>CAMBIAR RETENEDOR Y TUERCA EJE SALIDA DIFERENCIAL HI</t>
  </si>
  <si>
    <t>CAMBIAR VALVULA ACCIONAMIENTO  TOMAFUERZA EN TABLERO HI</t>
  </si>
  <si>
    <t>CORREGIR FUGA AIRE POR  RACORES PERA PALANCA CAMBIO HI</t>
  </si>
  <si>
    <t xml:space="preserve">DESMONTAR MONTAR TOMAFUERZA HI </t>
  </si>
  <si>
    <t>DESMONTAR MONTAR DIFERENCIAL DELANTERA HI</t>
  </si>
  <si>
    <t>D/M CONJUNTO CARDAN PPAL CON CAUCHO CENTRAL</t>
  </si>
  <si>
    <t>DESMONTAR Y MONTAR PALANCA CAMBIOS HI</t>
  </si>
  <si>
    <t>DESMONTAR Y MONTE CAJA VELOCIDADES KW</t>
  </si>
  <si>
    <t>EMPACAR EJE DIFERENCIAL 3ER EJE HI</t>
  </si>
  <si>
    <t xml:space="preserve">EMPACAR PALANCA CAMBIO HI </t>
  </si>
  <si>
    <t xml:space="preserve">EMPACAR TOMA FUERZA HI </t>
  </si>
  <si>
    <t xml:space="preserve">EMPACAR TOMA FUERZA NPR </t>
  </si>
  <si>
    <t>EXTRACCION Y RECTIFICADA ROSCAS BOTELLA CARDAN KW</t>
  </si>
  <si>
    <t>EXTRACCION Y RECTIFICADA TORNILLOS TAPA TOMAFUERZA NPR</t>
  </si>
  <si>
    <t>INSTALAR ROTULA PALANCA CAMBIOS NPR</t>
  </si>
  <si>
    <t xml:space="preserve">REPARAR CAJA VELOCDADES NPR </t>
  </si>
  <si>
    <t xml:space="preserve">REPARAR TOMAFUERZA NPR </t>
  </si>
  <si>
    <t xml:space="preserve">SERVICIO PRENSA HDCA DES PIÑON </t>
  </si>
  <si>
    <t>DESVARE HASTA PEAJITO SOCIAL EN NAVARRA Y ALREDEDOR DIA</t>
  </si>
  <si>
    <t>DESVARE HASTA BARBOSA Y SUS ALREDEDORES DIA</t>
  </si>
  <si>
    <t>DESVARE CORRERIA EN MEDELLIN Y SUS CINCO CORREGIMIENTOS DIA</t>
  </si>
  <si>
    <t>DESVARE HASTA ANTES PEAJE EL TRAPICHE Y SUS ALREDEDOR DIA</t>
  </si>
  <si>
    <t>DESVARE HASTA DISPOSICION  FINAL LA PRADERA DIA</t>
  </si>
  <si>
    <t xml:space="preserve">CAMBIAR  BUJE DE CABECEVACA KW </t>
  </si>
  <si>
    <t xml:space="preserve">CAMBIAR CRUCETA CARDAN NPR </t>
  </si>
  <si>
    <t>CAMB EMPAQUETADURA TOMAFUERZA KW</t>
  </si>
  <si>
    <t>DESMONTAR MONTAR CAJA VELOCID NPR</t>
  </si>
  <si>
    <t>DESVARE CORRERIA EN MEDELLIN SUS CINCO CORREGIMIENTOS NOCHE</t>
  </si>
  <si>
    <t>DESVARE HASTA ANTES PEAJE EL TRAPICHE Y SUS ALREDEDOR NOCHE</t>
  </si>
  <si>
    <t>DESVARE HASTA BARBOSA Y SUS ALREDEDORES NOCHE</t>
  </si>
  <si>
    <t>DESVARE HASTA DISPOSICION  FINAL LA PRADERA NOCHE</t>
  </si>
  <si>
    <t>REPARAR PORTA ESCUALIZACIÓN Y  PORTA CORONA 0,5 SI ES C/U) HI</t>
  </si>
  <si>
    <t xml:space="preserve">REPARAR TOMAFUERZA KW </t>
  </si>
  <si>
    <t>DESMONTAR/MONTAR CLUTCH Y CAJA VELOCIDADES PARA HI</t>
  </si>
  <si>
    <t xml:space="preserve">RECTIFICAR DISCO SEPARADOR KW </t>
  </si>
  <si>
    <t>MAZDA</t>
  </si>
  <si>
    <t>DESMONTE Y MONTE DE BAQUELAS DE TRAPECIO</t>
  </si>
  <si>
    <t>NPR-2012</t>
  </si>
  <si>
    <t>RECTIFICAR ROSCA DE BASE DE CAJA</t>
  </si>
  <si>
    <t xml:space="preserve">ARANDELA SINCRONISMO NPR </t>
  </si>
  <si>
    <t xml:space="preserve">BAJO AIRE ORIGINAL HI </t>
  </si>
  <si>
    <t xml:space="preserve">BOTELLA CARDAN CORTO 5.1/2" HI </t>
  </si>
  <si>
    <t xml:space="preserve">BOTELLA CARDAN CORTO KW </t>
  </si>
  <si>
    <t>BUJE CABECEVACA FULLER HI REF:12815</t>
  </si>
  <si>
    <t>BUJE PALANCA CAMBIOS HI REF:11611 - 63274</t>
  </si>
  <si>
    <t xml:space="preserve">BUJE PALANCA CAMBIOS KW </t>
  </si>
  <si>
    <t xml:space="preserve">BUJE PALANCA CAMBIOS NPR </t>
  </si>
  <si>
    <t>BUJE PROPULSOR FULLER HI REF:16566</t>
  </si>
  <si>
    <t>CABECEVACA CAMBIOS FULLER HI REF:372</t>
  </si>
  <si>
    <t>CAJA VELOCIDADES NPR REMANUFACTURADA</t>
  </si>
  <si>
    <t xml:space="preserve">CHAPETA CRUCETA NPR </t>
  </si>
  <si>
    <t xml:space="preserve">CRUCETA CARDAN NPR </t>
  </si>
  <si>
    <t xml:space="preserve">CRUCETA CARDAN CORTO 6" KW </t>
  </si>
  <si>
    <t>CRUCETA CARDAN PRINCIPAL HI DE 5 1/2"</t>
  </si>
  <si>
    <t>CRUCETA CARDAN PRINCIPAL KW INTERMEDIA</t>
  </si>
  <si>
    <t>CRUCETA CARDAN PRINCIPAL HI REF:6*5-280-334</t>
  </si>
  <si>
    <t>CRUCETA DELANTERA  CARDAN HI TRASERO CORTO 5 1/2"</t>
  </si>
  <si>
    <t>DADOS CRUCETA CARDAN PRINCIPAL HI</t>
  </si>
  <si>
    <t xml:space="preserve">EJE ESTRIADO TOMAFUERZA KW </t>
  </si>
  <si>
    <t>EJE ESTRIADO TOMAFUERZA NPR REF 2P283</t>
  </si>
  <si>
    <t xml:space="preserve">EMPAQUE BASE PALANC CAMBIOS HI </t>
  </si>
  <si>
    <t xml:space="preserve">EMPAQUE CABECEVACA HI </t>
  </si>
  <si>
    <t>EMPAQUE MONO 915 12515 REF: L1447 FULL HI</t>
  </si>
  <si>
    <t xml:space="preserve">EMPAQUE PISTON MONO HI </t>
  </si>
  <si>
    <t>EMPAQUE TAPA TOMA FUERZA JUEGO HI</t>
  </si>
  <si>
    <t xml:space="preserve">EMPAQUE TOMAFUERZA KW </t>
  </si>
  <si>
    <t>EMPAQUETADURA CAJA FULLER HI REF:AW-GS309 5</t>
  </si>
  <si>
    <t>EMPAQUETADURA CAJA VELOCIDADES NPR</t>
  </si>
  <si>
    <t xml:space="preserve">EMPAQUETADURA TOMAFUERZA NPR </t>
  </si>
  <si>
    <t>EMPAQUETADURA VALVULA MULTIPLICADORA TRASERA HI</t>
  </si>
  <si>
    <t xml:space="preserve">ESCUALIZACION KW </t>
  </si>
  <si>
    <t xml:space="preserve">ESPIGA CARDAN CORTO KW </t>
  </si>
  <si>
    <t xml:space="preserve">ESPIGA CARDAN CORTO 5 1/2" HI </t>
  </si>
  <si>
    <t xml:space="preserve">GUARDAPOLVO PALANCA KW </t>
  </si>
  <si>
    <t>GUARDAPOLVO SUPERIOR PALANCA CAMBIO HI</t>
  </si>
  <si>
    <t>GUAYA SELECTORA CAJA CAMBIOS  NPR</t>
  </si>
  <si>
    <t xml:space="preserve">GUAYA TOMAFUERZA NPR </t>
  </si>
  <si>
    <t xml:space="preserve">JUEGO ARANDELAS AJUSTE KW </t>
  </si>
  <si>
    <t>KIT CAUCHO CARDAN CENTRO NPR REF 901020</t>
  </si>
  <si>
    <t xml:space="preserve">KIT PALANCA CAMBIO NPR </t>
  </si>
  <si>
    <t xml:space="preserve">MANGUERA MULTIPLICADORA KW </t>
  </si>
  <si>
    <t>PERA PALANCA CAMBIOS FULLER HI DOBLE SERVICIO REF A-6915</t>
  </si>
  <si>
    <t xml:space="preserve">PIN DEL DESPLAZABLE KW </t>
  </si>
  <si>
    <t>PIÑON 1RA EJE CORREDIZO 45 NPR D 94-2004 REF 89708771A43</t>
  </si>
  <si>
    <t xml:space="preserve">PIÑON 3RA DESPLAZABLE KW </t>
  </si>
  <si>
    <t xml:space="preserve">PIÑON 3RA TREN FIJO KW </t>
  </si>
  <si>
    <t>PIÑON 4TA DESPLAZABLE 48 HI DIENTES REF 20459</t>
  </si>
  <si>
    <t xml:space="preserve">PIÑON 5TA TREN FIJO KW </t>
  </si>
  <si>
    <t>PIÑON PEQUENO TOMAFUERZA NPR REF 725</t>
  </si>
  <si>
    <t xml:space="preserve">PIÑON TOMAFUERZA REF 5P1077 HI </t>
  </si>
  <si>
    <t xml:space="preserve">PISTON ANTIPATINAJE KW </t>
  </si>
  <si>
    <t>PLATO DE SINCRONISMO HI REF 20323</t>
  </si>
  <si>
    <t xml:space="preserve">PROPULSOR PARA KW </t>
  </si>
  <si>
    <t>RETEN TRASERO CAJA NPR VELOCIDADES REF 8972572960</t>
  </si>
  <si>
    <t>RETENEDOR CAJA CLARCK HI REF 472164</t>
  </si>
  <si>
    <t xml:space="preserve">RETENEDOR CAJA VELOCIDAD HI REF 415983N </t>
  </si>
  <si>
    <t>RETENEDOR TAPA PROPULSOR HI REF 472454</t>
  </si>
  <si>
    <t>RETENEDOR TOMAFUERZA HI REF 28P-216</t>
  </si>
  <si>
    <t xml:space="preserve">RODILLO PILOTO KW </t>
  </si>
  <si>
    <t xml:space="preserve">RODILLO PILOTO REF P27-6 NPR </t>
  </si>
  <si>
    <t>RODILLO PROPULSOR REF 23334008 HI</t>
  </si>
  <si>
    <t xml:space="preserve">ROTULA DE PALANCA CAMBIOS NPR </t>
  </si>
  <si>
    <t xml:space="preserve">SATELITE REF 8970470982 NPR </t>
  </si>
  <si>
    <t>SINCRONISMO 4TA Y 5TA ORIGINAL SPICER HI</t>
  </si>
  <si>
    <t>SPPED Y CORONA NPR REF 8970470921-EU</t>
  </si>
  <si>
    <t>TAPA  PRINCIPAL TOMAFUERZA ALOJAMIENTO DE BIELA NPR</t>
  </si>
  <si>
    <t>TAPA LATERAL TOMAFUERZA NPR (Lado sujecion Bomba Hidraulica).</t>
  </si>
  <si>
    <t xml:space="preserve">TAPA PROPULSOR KW </t>
  </si>
  <si>
    <t xml:space="preserve">TAPON DIFERENCIAL HI </t>
  </si>
  <si>
    <t xml:space="preserve">TAPON LLENADO KW </t>
  </si>
  <si>
    <t xml:space="preserve">YOKY MEDIA CAJA KW </t>
  </si>
  <si>
    <t xml:space="preserve">BOMBA AUXILIAR CLUTCH NPR </t>
  </si>
  <si>
    <t xml:space="preserve">BOMBA PRINCIPAL CLUTCH NPR </t>
  </si>
  <si>
    <t xml:space="preserve">CREMALLERA VOLANTE KW </t>
  </si>
  <si>
    <t>DISCO AUXILIAR CLUTCH HI</t>
  </si>
  <si>
    <t xml:space="preserve">DISCO CLUTCH NPR </t>
  </si>
  <si>
    <t xml:space="preserve">DISCO CLUTCH ALTO NUEVO KW  </t>
  </si>
  <si>
    <t xml:space="preserve">DISCO CLUTCH ALTO NUEVO HI </t>
  </si>
  <si>
    <t xml:space="preserve">DISCO CLUTCH BAJO NUEVO KW </t>
  </si>
  <si>
    <t xml:space="preserve">DISCO CLUTCH BAJO NUEVO HI </t>
  </si>
  <si>
    <t xml:space="preserve">DISCO SEPARADOR COMPLETO HI </t>
  </si>
  <si>
    <t xml:space="preserve">EMBRAGUE COMPLETO NUEVO NPR </t>
  </si>
  <si>
    <t xml:space="preserve">EMBRAGUE REMANUFACTURADO HI </t>
  </si>
  <si>
    <t>HORQUILLA CLUTC HI</t>
  </si>
  <si>
    <t xml:space="preserve">LIQUIDO FRENOS 1/4 NPR </t>
  </si>
  <si>
    <t xml:space="preserve">PASADOR CORTO CABECEVACA HI </t>
  </si>
  <si>
    <t>PIZARRA EMBRAGUE HI</t>
  </si>
  <si>
    <t xml:space="preserve">RACHE TENSOR DE CLUTCH KW </t>
  </si>
  <si>
    <t xml:space="preserve">RATCHET DE AJUSTE PRENSA HI </t>
  </si>
  <si>
    <t>RODILLO CLUTCH HI</t>
  </si>
  <si>
    <t xml:space="preserve">RODILLO CLUTCH KW </t>
  </si>
  <si>
    <t xml:space="preserve">RODILLO CLUTCH NPR </t>
  </si>
  <si>
    <t>RODILLO VOLANTE HI</t>
  </si>
  <si>
    <t xml:space="preserve">RODILLO VOLANTE NPR </t>
  </si>
  <si>
    <t>ROTULA TRAPECIO PEDAL KW CLUTCH</t>
  </si>
  <si>
    <t xml:space="preserve">TERMINAL VARILLA CLUTCH KW </t>
  </si>
  <si>
    <t>TORNILLOS CABECEVACA HI</t>
  </si>
  <si>
    <t>VOLANTE HI</t>
  </si>
  <si>
    <t xml:space="preserve">VOLANTE NPR </t>
  </si>
  <si>
    <t xml:space="preserve">BUJES CABECEVACA KW </t>
  </si>
  <si>
    <t xml:space="preserve">CARCAZA DE TOMAFUERZA KW </t>
  </si>
  <si>
    <t>CRUCETA CARDAN PPAL 6" KW 1ER DIFERENCIAL</t>
  </si>
  <si>
    <t xml:space="preserve">CUNA RODILLO PORTA CORONA KW </t>
  </si>
  <si>
    <t>CUNA RODILLO PORTA  ESCUALIZACIÓN KW</t>
  </si>
  <si>
    <t xml:space="preserve">EJE DEL DESPLAZABLE KW </t>
  </si>
  <si>
    <t>FLANCHE DIFERENCIAL 2DO EJE CARDAN PRINCIPAL KW</t>
  </si>
  <si>
    <t xml:space="preserve">PASADOR CORTO CABECEVACA KW </t>
  </si>
  <si>
    <t xml:space="preserve">PASADOR LARGO CABECEVACA KW </t>
  </si>
  <si>
    <t xml:space="preserve">RETENEDOR CAJA PROPULSOR NPR  </t>
  </si>
  <si>
    <t>RETENEDOR FLANCHE DE CAJA HI   VOLQUETA SENCILLA REF:62360</t>
  </si>
  <si>
    <t>RETENEDOR FLANCHE DE CAJA HI REF: HH 100</t>
  </si>
  <si>
    <t>RETENEDOR SPEDD DE LA DIFERENCIAL KW</t>
  </si>
  <si>
    <t xml:space="preserve">RODILLO PILOTO DIFERENCIAL KW </t>
  </si>
  <si>
    <t xml:space="preserve">RODILLO PORTA CORONA KW </t>
  </si>
  <si>
    <t xml:space="preserve">RODILLO PORTA ESCUALIZACION KW </t>
  </si>
  <si>
    <t xml:space="preserve">RODILLO SPEED KW </t>
  </si>
  <si>
    <t xml:space="preserve">RODILLOS TOMAFUERZA KW </t>
  </si>
  <si>
    <t xml:space="preserve">SINCRONISMO DE MONO HI </t>
  </si>
  <si>
    <t xml:space="preserve">SPEED Y CORONA REF: 39674 HI </t>
  </si>
  <si>
    <t xml:space="preserve">SPEED Y CORONA REF: 41554 KW </t>
  </si>
  <si>
    <t>TUERCA AJUSTE O DE SEGURIDAD  DIFERENCIAL HI</t>
  </si>
  <si>
    <t>TUERCA DE FLANCHE CARDAN CORTO HI</t>
  </si>
  <si>
    <t>TUERCA DE FLANCHE CARDAN PRINCIPAL HI</t>
  </si>
  <si>
    <t xml:space="preserve">TUERCA DEL SPEED 3ER EJE KW </t>
  </si>
  <si>
    <t>VALVULA PTO INCLUYE HORQUILLA ACCIONADORA DEL TOMAFUERZA) KW</t>
  </si>
  <si>
    <t>VARILLA PINADORA DEL DESPLAZABLE HI-KW</t>
  </si>
  <si>
    <t xml:space="preserve">BAQUELAS DE TRAPECIO CLUTCH KW </t>
  </si>
  <si>
    <t xml:space="preserve">CAUCHO PEDAL CLUTH INTER </t>
  </si>
  <si>
    <t xml:space="preserve">DISCO SEPARADOR COMPLETO KW </t>
  </si>
  <si>
    <t xml:space="preserve">MANGUERA LUB RODILLO CLUTH HI </t>
  </si>
  <si>
    <t xml:space="preserve">ORING DE DIVISOR DE POTENCIA </t>
  </si>
  <si>
    <t>TUBO DE SILICONA ULTRA GREY</t>
  </si>
  <si>
    <t>TORNILLOS ESTRIADOS DE CARDAN CORTO</t>
  </si>
  <si>
    <t xml:space="preserve">PORTA RETENDEDOR DE TOMA FUERZA </t>
  </si>
  <si>
    <t>PLANETARIO ESCUALIZACION</t>
  </si>
  <si>
    <t>CUÑERO DE PIÑON 4TA TREN FIJO</t>
  </si>
  <si>
    <t>EMPAQUE DE LA TAPA DE LA CAJA DE CAMBIOS</t>
  </si>
  <si>
    <t>RETENEDOR EJE TRASERO DIVIDOR DE POTENCIA</t>
  </si>
  <si>
    <t>MAQUINADA DE BAQUELAS DE TRAPECIO</t>
  </si>
  <si>
    <t>PIÑON 2 DESPLAZABLE REF 4301761</t>
  </si>
  <si>
    <t xml:space="preserve">TAPA PORTA CORONA </t>
  </si>
  <si>
    <t xml:space="preserve">TAPA ESCUALIZACION </t>
  </si>
  <si>
    <t>TAPA LATERAL TOMA FUERZA</t>
  </si>
  <si>
    <t xml:space="preserve">RETENEDOR TOMA FUERZA </t>
  </si>
  <si>
    <t xml:space="preserve">CAUCHO BOMBON GUAYA SELECTORA </t>
  </si>
  <si>
    <t xml:space="preserve">PIN DE GUAYA BASE PALANCA </t>
  </si>
  <si>
    <t xml:space="preserve">PIN DE LA GUAYA SELECTORA CON ARANDELA </t>
  </si>
  <si>
    <t>SOLDADURA PALANCA DE CAMBIOS</t>
  </si>
  <si>
    <t>EMPAQUE PROPULSOR MAZDA</t>
  </si>
  <si>
    <t>MANGUERA SINFLEX DE 1/4 DE LA PERA FULLER</t>
  </si>
  <si>
    <t>HI 530</t>
  </si>
  <si>
    <t xml:space="preserve">ESPARRAGOS TOMA CON TUERCA </t>
  </si>
  <si>
    <t>EMPAQUE TAPA CAJA DE CAMBIOS</t>
  </si>
  <si>
    <t>VOL- HI</t>
  </si>
  <si>
    <t>TROMPO DE PTO</t>
  </si>
  <si>
    <t>PIÑON DE 6TA TREN FIJO KW 09</t>
  </si>
  <si>
    <t>SINCRONISMO 5TA/6TA KW 09</t>
  </si>
  <si>
    <t>VALVULA SELECTORA HI 12</t>
  </si>
  <si>
    <t>KIT BUJE PALANCA CAMBIOS HI 12</t>
  </si>
  <si>
    <t>TORRES DEL MONO KW 09</t>
  </si>
  <si>
    <t>T/LLO ESTRIADO ENFLANCHE WK 09</t>
  </si>
  <si>
    <t>VOLANTE NUEVO KW- HI</t>
  </si>
  <si>
    <t>KW-HI</t>
  </si>
  <si>
    <t>TORNILLO 9/16"X1 1/2" VOL/HI</t>
  </si>
  <si>
    <t>HI VOL</t>
  </si>
  <si>
    <t>EMPAQUETA TAPA CAJA CAMBIO KW</t>
  </si>
  <si>
    <t>T/LLO CHAPETA DE CRUCETA KW</t>
  </si>
  <si>
    <t>GARRA TAPA PALANCA CAMBI KW HI</t>
  </si>
  <si>
    <t>PIN EJE TOMA FUERZA KW-HI</t>
  </si>
  <si>
    <t>RACOR MANGU TOMA FUERZA VOL/HI</t>
  </si>
  <si>
    <t>EMBRAGUE RMF NPR</t>
  </si>
  <si>
    <t>T/LLO TAPA LAT TOMA FUER KW HI</t>
  </si>
  <si>
    <t>RODILLO SPEED NPR</t>
  </si>
  <si>
    <t>RETENEDOR SPEED NPR</t>
  </si>
  <si>
    <t>SOPORTE GUAYA PALAN CAMBIO NPR</t>
  </si>
  <si>
    <t>BIELA ACCIONAM TOMA FUERZA NPR</t>
  </si>
  <si>
    <t>GARRA TAPA PALAN CAMBI 2 3 NPR</t>
  </si>
  <si>
    <t>PIÑON 5TA DESPLAZABLE HI 12</t>
  </si>
  <si>
    <t>CARRETA REVE 1RA DESPLAZ HI 12</t>
  </si>
  <si>
    <t>CARRETA 4TA/5TA DESPLAZA HI 12</t>
  </si>
  <si>
    <t>CINCHA DE CAJA VELOCIDADES HI</t>
  </si>
  <si>
    <t>PIÑON 1RA DESPLAZABLE KW 09</t>
  </si>
  <si>
    <t>CARCASA DE CAJA KW 09</t>
  </si>
  <si>
    <t>VASTAGO DEL TREN FIJO KW 09</t>
  </si>
  <si>
    <t>PIN TREN FIJO KW 09</t>
  </si>
  <si>
    <t>KIT SISTEMA DE ACTIVACION NEUMATICO DE PTO</t>
  </si>
  <si>
    <t>PULMON DEL TOMA FUERZA</t>
  </si>
  <si>
    <t>PIÑON 3 DESPLAZABLE REF 4301762</t>
  </si>
  <si>
    <t>PIÑON REVERSA REF 4301764</t>
  </si>
  <si>
    <t>SINCRONISMO 2 Y 3 REF 4304451-C</t>
  </si>
  <si>
    <t>SINCRONISMO 1 Y REVERSA REF A 6154</t>
  </si>
  <si>
    <t>PIÑON SUPERIOR TOMA FUERZA REF 5P866</t>
  </si>
  <si>
    <t>ANTIRUIDO DE TAPA CAJA CAMBIOS REF 227675</t>
  </si>
  <si>
    <t xml:space="preserve">RETENEDOR DE CAJA TRASERA </t>
  </si>
  <si>
    <t xml:space="preserve">RETENEDOR DIFERENCIAL </t>
  </si>
  <si>
    <t>PIN DE GUAYA BASE PALANCA NPR</t>
  </si>
  <si>
    <t>KIT RACORE Y ACCESORIOS</t>
  </si>
  <si>
    <t xml:space="preserve">JUEGO DE PINES DE CAJA </t>
  </si>
  <si>
    <t>JUEGO DE CUÑAS</t>
  </si>
  <si>
    <t>SINCRONISMO DE 1°Y 2°</t>
  </si>
  <si>
    <t>PIÑON ATAQUE DEL MONO</t>
  </si>
  <si>
    <t>JUEGO RACORES VOL</t>
  </si>
  <si>
    <t>EMPAQUETADURA CJA FULER HI-VOL</t>
  </si>
  <si>
    <t>CREMALLERA VOLANTE MAZDA TURBO</t>
  </si>
  <si>
    <t>NOTA 1:</t>
  </si>
  <si>
    <t>EL PROPONENTE DEBERÁ TENER EN CUENTA QUE AL COTIZAR EL COSTO DE LA MANO DE OBRA DE CUALQUIER REPARACIÓN, DESCRITA EN LOS “CUADROS DE COTIZACIÓN”, DEBERÁ INCLUIR TODAS LAS ACTIVIDADES DE DESMONTAJE Y MONTAJE DE PIEZAS, QUE SE ENCUENTRAN IMPLÍCITAS EN DICHA REPARACIÓN, POR LO ANTERIOR, NO SE RECONOCERÁ NINGÚN COSTO ADICIONAL POR ACTIVIDADES INMERSAS DENTRO DE LA ACTIVIDAD A EJECUTAR.</t>
  </si>
  <si>
    <t xml:space="preserve"> NOTA 3:</t>
  </si>
  <si>
    <t xml:space="preserve">VALOR TOTAL </t>
  </si>
  <si>
    <t>TUBO DE PEGA LOCTITE</t>
  </si>
  <si>
    <t xml:space="preserve">TAPA PALANCA CAMBIO </t>
  </si>
  <si>
    <t>KW - HI</t>
  </si>
  <si>
    <t>PRECIO FINAL         (IVA INCLUIDO)</t>
  </si>
  <si>
    <t>SUBTOTAL</t>
  </si>
  <si>
    <t>IVA</t>
  </si>
  <si>
    <t>TOTAL</t>
  </si>
  <si>
    <t>NPR-98</t>
  </si>
  <si>
    <t>HI-VOL</t>
  </si>
  <si>
    <t>KW-2009</t>
  </si>
  <si>
    <t>KW-SC</t>
  </si>
  <si>
    <t>HI-TODOS</t>
  </si>
  <si>
    <t>HI-2012-KW 2009</t>
  </si>
  <si>
    <t>HI-VOL-KW</t>
  </si>
  <si>
    <t>HI-2012-KW</t>
  </si>
  <si>
    <t>HI -VOL</t>
  </si>
  <si>
    <t>HI-2012 -VOL</t>
  </si>
  <si>
    <t>HI-2012-VOL</t>
  </si>
  <si>
    <t xml:space="preserve">REPUESTOS TRANSMISION, DIFERENCIAL Y EMBRAGUES PARA INTERNATIONAL MODELO 2012, VOQUETAS 1998,2003,2008 Y 2012, KENWORTH 2005, 2007 y 2009, CHEVROLET NPR  1998 Y 2012, CHEVROLET C-70 Y MAZDA TURBO  1998.   </t>
  </si>
  <si>
    <t xml:space="preserve">REPUESTOS DE TRANSM, DIFEREN Y EMBRAG PARA INTERNATIONAL MODELO 2012, VOQUETAS 1998,2003,2008 Y 2012, KENWORTH 2005, 2007 y 2009, CHEVROLET NPR  1998 Y 2012, CHEVROLET C-70 Y MAZDA TURBO  1998.                                                                                                                        (CUADRO No. 1) </t>
  </si>
  <si>
    <t xml:space="preserve">M DE O DE TRANSM, DIFEREN Y EMBRAG PARA INTERNATIONAL MODELO 2012, VOQUETAS 1998,2003,2008 Y 2012, KENWORTH 2005, 2007 y 2009, CHEVROLET NPR  1998 Y 2012, CHEVROLET C-70 Y MAZDA TURBO  1998.                                                                             (CUADRO No. 2) </t>
  </si>
  <si>
    <t>VALOR UNITARIO (ANTES DE IVA)</t>
  </si>
  <si>
    <t>VALOR TOTAL (ANTES DE IVA)</t>
  </si>
  <si>
    <t>TERMINAL TRAPECIO DE CLUTCH</t>
  </si>
  <si>
    <t>RODILLO  DESPLAZABLE (TRAS O DEL)</t>
  </si>
  <si>
    <t>KW SC</t>
  </si>
  <si>
    <t>CANASTILLA DE PIÑON 5TA</t>
  </si>
  <si>
    <t>PIÑON 6TA DESPLAZABLE</t>
  </si>
  <si>
    <t>KIT CLUTCH</t>
  </si>
  <si>
    <t>TERMINAL SUPERIOR GUAYA PALANCA DE CAMBIOS</t>
  </si>
  <si>
    <t xml:space="preserve">NPR </t>
  </si>
  <si>
    <t>BALA ACCIONAMIENTO TROMPO DE REVERSA</t>
  </si>
  <si>
    <t>INTER 2012</t>
  </si>
  <si>
    <t>CONO EJE DIFERENCIAL</t>
  </si>
  <si>
    <t>GUASA EJE DIFERENCIAL</t>
  </si>
  <si>
    <t>ENFLANCHE CARDAN TOMAFUERZA</t>
  </si>
  <si>
    <t>VOLQ INTER</t>
  </si>
  <si>
    <t>CRUCETA CARDAN TOMAFUERZA</t>
  </si>
  <si>
    <t>PIN MEDIA LUNA TOMAFUERZA</t>
  </si>
  <si>
    <t>SINCRONISMO 3RA Y 4TA</t>
  </si>
  <si>
    <t>MAZDA TURBO</t>
  </si>
  <si>
    <t>RODILLO TRASERO DESPLAZABLE</t>
  </si>
  <si>
    <t>PIÑON 4TA TREN FIJO</t>
  </si>
  <si>
    <t>PIÑON 4TA DESPLAZABLE</t>
  </si>
  <si>
    <t>PIÑON 2DA DESPLAZABLE</t>
  </si>
  <si>
    <t>SINCRONISMO 1RA Y 2DA</t>
  </si>
  <si>
    <t>CORTAR BUJE PALANCA DE CAMBIOS</t>
  </si>
  <si>
    <t>REPARAR TOPES DE ENFLANCHE</t>
  </si>
  <si>
    <t>MAQUINAR PUNTA DEL DESPLAZABLE</t>
  </si>
  <si>
    <t>REPARACION CAJA DE VELOCIDADES</t>
  </si>
  <si>
    <t>DESBLOQUEAR VALVULA SELECTORA</t>
  </si>
  <si>
    <t>DESMONTAR Y MONTAR VALVULA SELECTORA</t>
  </si>
  <si>
    <t>CAMBIO TERMINAL GUAYA PALANCA DE CAMBIOS</t>
  </si>
  <si>
    <t>CAMBIAR BALA ACCIONAMIENTO TROMPO DE REVERSA</t>
  </si>
  <si>
    <t>EMPACAR EJE DE DIFERENCIAL</t>
  </si>
  <si>
    <t>SERVICIO TORNO PARA CAMBIO DE ESPIGA</t>
  </si>
  <si>
    <t>CAMBIAR PULMON DE TOMAFUERZA</t>
  </si>
  <si>
    <t>LOS REPUESTOS DEBEN SER ORIGINALES/HOMOLOGADOS(OEM PART)</t>
  </si>
  <si>
    <r>
      <t>REPUESTOS Y/O COMPONENTES  NUEVOS:</t>
    </r>
    <r>
      <rPr>
        <b/>
        <sz val="10"/>
        <color theme="1"/>
        <rFont val="Calibri"/>
        <family val="2"/>
        <scheme val="minor"/>
      </rPr>
      <t xml:space="preserve"> 6 MESES </t>
    </r>
  </si>
  <si>
    <r>
      <t xml:space="preserve">CAMBIO DE COMPONENTES O REPUESTOS NUEVOS: </t>
    </r>
    <r>
      <rPr>
        <b/>
        <sz val="10"/>
        <color theme="1"/>
        <rFont val="Calibri"/>
        <family val="2"/>
        <scheme val="minor"/>
      </rPr>
      <t>6 MESES</t>
    </r>
  </si>
  <si>
    <r>
      <t xml:space="preserve">REPARACIONES DE COMPONENTES : </t>
    </r>
    <r>
      <rPr>
        <b/>
        <sz val="10"/>
        <color theme="1"/>
        <rFont val="Calibri"/>
        <family val="2"/>
        <scheme val="minor"/>
      </rPr>
      <t>3 MESES</t>
    </r>
  </si>
  <si>
    <t>FORMULARIO No. 4</t>
  </si>
  <si>
    <t>CANTIDADES Y PRECIOS</t>
  </si>
  <si>
    <t>FIRMA DEL REPRESENTANTE LEGAL/PERSONA NATURAL</t>
  </si>
  <si>
    <t>FORMULARIO No. 4 - CUADRO N° 1</t>
  </si>
  <si>
    <t>FORMULARIO  N° 4 - CUADRO N° 2</t>
  </si>
  <si>
    <t xml:space="preserve">M DE O TRANSMISION, DIFERENCIAL Y EMBRAGUE PARA INTERNATIONAL MODELO 2012, VOQUETAS 1998,2003,2008 Y 2012, KENWORTH 2005, 2007 y 2009, CHEVROLET NPR  1998 Y 2012, CHEVROLET C-70 Y MAZDA TURBO  1998.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</si>
</sst>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_-&quot;$&quot;* #,##0.00_-;\-&quot;$&quot;* #,##0.00_-;_-&quot;$&quot;* &quot;-&quot;??_-;_-@_-"/>
    <numFmt numFmtId="165" formatCode="_(&quot;$&quot;\ * #,##0.00_);_(&quot;$&quot;\ * \(#,##0.00\);_(&quot;$&quot;\ * &quot;-&quot;??_);_(@_)"/>
    <numFmt numFmtId="166" formatCode="_(* #,##0.00_);_(* \(#,##0.00\);_(* &quot;-&quot;??_);_(@_)"/>
    <numFmt numFmtId="167" formatCode="_(&quot;$&quot;\ * #,##0_);_(&quot;$&quot;\ * \(#,##0\);_(&quot;$&quot;\ * &quot;-&quot;??_);_(@_)"/>
    <numFmt numFmtId="168" formatCode="_-&quot;$&quot;* #,##0_-;\-&quot;$&quot;* #,##0_-;_-&quot;$&quot;* &quot;-&quot;??_-;_-@_-"/>
    <numFmt numFmtId="169" formatCode="0.0%"/>
  </numFmts>
  <fonts count="12" x14ac:knownFonts="1">
    <font>
      <sz val="11"/>
      <color theme="1"/>
      <name val="Calibri"/>
      <family val="2"/>
      <scheme val="minor"/>
    </font>
    <font>
      <sz val="11"/>
      <color theme="1"/>
      <name val="Calibri"/>
      <family val="2"/>
      <scheme val="minor"/>
    </font>
    <font>
      <sz val="10"/>
      <name val="Arial"/>
      <family val="2"/>
    </font>
    <font>
      <b/>
      <sz val="8"/>
      <name val="Calibri"/>
      <family val="2"/>
      <scheme val="minor"/>
    </font>
    <font>
      <sz val="8"/>
      <color theme="1"/>
      <name val="Calibri"/>
      <family val="2"/>
      <scheme val="minor"/>
    </font>
    <font>
      <b/>
      <sz val="9"/>
      <color theme="1"/>
      <name val="Calibri"/>
      <family val="2"/>
      <scheme val="minor"/>
    </font>
    <font>
      <b/>
      <sz val="9"/>
      <name val="Calibri"/>
      <family val="2"/>
      <scheme val="minor"/>
    </font>
    <font>
      <b/>
      <sz val="10"/>
      <name val="Calibri"/>
      <family val="2"/>
      <scheme val="minor"/>
    </font>
    <font>
      <sz val="10"/>
      <color theme="1"/>
      <name val="Calibri"/>
      <family val="2"/>
      <scheme val="minor"/>
    </font>
    <font>
      <sz val="10"/>
      <name val="Calibri"/>
      <family val="2"/>
      <scheme val="minor"/>
    </font>
    <font>
      <b/>
      <sz val="10"/>
      <color theme="1"/>
      <name val="Calibri"/>
      <family val="2"/>
      <scheme val="minor"/>
    </font>
    <font>
      <b/>
      <sz val="12"/>
      <color theme="1"/>
      <name val="Calibri"/>
      <family val="2"/>
      <scheme val="minor"/>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166" fontId="2" fillId="0" borderId="0"/>
    <xf numFmtId="166" fontId="2" fillId="0" borderId="0"/>
    <xf numFmtId="165" fontId="1" fillId="0" borderId="0" applyFont="0" applyFill="0" applyBorder="0" applyAlignment="0" applyProtection="0"/>
    <xf numFmtId="43" fontId="2" fillId="0" borderId="0"/>
    <xf numFmtId="43" fontId="2" fillId="0" borderId="0"/>
    <xf numFmtId="164" fontId="1" fillId="0" borderId="0" applyFont="0" applyFill="0" applyBorder="0" applyAlignment="0" applyProtection="0"/>
    <xf numFmtId="9" fontId="1" fillId="0" borderId="0" applyFont="0" applyFill="0" applyBorder="0" applyAlignment="0" applyProtection="0"/>
    <xf numFmtId="0" fontId="2" fillId="0" borderId="0"/>
  </cellStyleXfs>
  <cellXfs count="46">
    <xf numFmtId="0" fontId="0" fillId="0" borderId="0" xfId="0"/>
    <xf numFmtId="0" fontId="3" fillId="2" borderId="2" xfId="0" applyNumberFormat="1" applyFont="1" applyFill="1" applyBorder="1" applyAlignment="1">
      <alignment horizontal="center" vertical="center" wrapText="1"/>
    </xf>
    <xf numFmtId="0" fontId="3" fillId="2" borderId="1" xfId="0" applyFont="1" applyFill="1" applyBorder="1" applyAlignment="1">
      <alignment horizontal="center" vertical="center"/>
    </xf>
    <xf numFmtId="168" fontId="3" fillId="0" borderId="1" xfId="0" applyNumberFormat="1" applyFont="1" applyBorder="1" applyAlignment="1">
      <alignment horizontal="center" vertical="center"/>
    </xf>
    <xf numFmtId="0" fontId="4" fillId="0" borderId="0" xfId="0" applyFont="1"/>
    <xf numFmtId="10" fontId="4" fillId="0" borderId="0" xfId="0" applyNumberFormat="1" applyFont="1"/>
    <xf numFmtId="0" fontId="3" fillId="0" borderId="1" xfId="0" applyFont="1" applyFill="1" applyBorder="1" applyAlignment="1">
      <alignment horizontal="center" vertical="center" wrapText="1"/>
    </xf>
    <xf numFmtId="169" fontId="4" fillId="0" borderId="0" xfId="7" applyNumberFormat="1" applyFont="1"/>
    <xf numFmtId="168" fontId="3" fillId="3" borderId="1" xfId="0" applyNumberFormat="1" applyFont="1" applyFill="1" applyBorder="1" applyAlignment="1">
      <alignment horizontal="center" vertical="center"/>
    </xf>
    <xf numFmtId="0" fontId="5" fillId="3" borderId="1" xfId="0" applyFont="1" applyFill="1" applyBorder="1" applyAlignment="1">
      <alignment horizontal="center" vertical="center" wrapText="1"/>
    </xf>
    <xf numFmtId="9" fontId="4" fillId="0" borderId="0" xfId="0" applyNumberFormat="1" applyFont="1"/>
    <xf numFmtId="0" fontId="8" fillId="0" borderId="0" xfId="0" applyFont="1"/>
    <xf numFmtId="0" fontId="7" fillId="2" borderId="3"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8" fillId="0" borderId="1" xfId="0" applyFont="1" applyBorder="1" applyAlignment="1">
      <alignment horizontal="center" vertical="center"/>
    </xf>
    <xf numFmtId="0" fontId="8" fillId="0" borderId="1" xfId="0" applyFont="1" applyBorder="1" applyAlignment="1">
      <alignment horizontal="justify" vertical="center" wrapText="1"/>
    </xf>
    <xf numFmtId="0" fontId="8" fillId="0" borderId="1" xfId="0" applyFont="1" applyBorder="1" applyAlignment="1">
      <alignment horizontal="center" vertical="center" wrapText="1"/>
    </xf>
    <xf numFmtId="167" fontId="9" fillId="0" borderId="1" xfId="6" applyNumberFormat="1" applyFont="1" applyFill="1" applyBorder="1" applyAlignment="1">
      <alignment horizontal="center" vertical="center" wrapText="1"/>
    </xf>
    <xf numFmtId="0" fontId="8" fillId="0" borderId="0" xfId="0" applyFont="1" applyAlignment="1">
      <alignment horizontal="center"/>
    </xf>
    <xf numFmtId="0" fontId="10" fillId="0" borderId="1" xfId="0" applyFont="1" applyFill="1" applyBorder="1"/>
    <xf numFmtId="167" fontId="8" fillId="0" borderId="1" xfId="0" applyNumberFormat="1" applyFont="1" applyFill="1" applyBorder="1"/>
    <xf numFmtId="0" fontId="10" fillId="0" borderId="4" xfId="0" applyFont="1" applyBorder="1" applyAlignment="1"/>
    <xf numFmtId="0" fontId="7" fillId="2"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9" fillId="0" borderId="0" xfId="0" applyFont="1" applyFill="1" applyBorder="1" applyAlignment="1">
      <alignment horizontal="justify" vertical="center" wrapText="1"/>
    </xf>
    <xf numFmtId="0" fontId="9" fillId="0" borderId="0" xfId="0"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1" xfId="0" applyFont="1" applyFill="1" applyBorder="1" applyAlignment="1">
      <alignment horizontal="justify" vertical="center" wrapText="1"/>
    </xf>
    <xf numFmtId="0" fontId="9" fillId="0" borderId="1" xfId="0" applyFont="1" applyFill="1" applyBorder="1" applyAlignment="1">
      <alignment horizontal="center" vertical="center" wrapText="1"/>
    </xf>
    <xf numFmtId="0" fontId="11" fillId="0" borderId="0" xfId="0" applyFont="1"/>
    <xf numFmtId="0" fontId="6" fillId="0" borderId="1" xfId="0" applyFont="1" applyBorder="1" applyAlignment="1">
      <alignment horizontal="center" vertical="center" wrapText="1"/>
    </xf>
    <xf numFmtId="0" fontId="5" fillId="0" borderId="5" xfId="0" applyFont="1" applyBorder="1" applyAlignment="1">
      <alignment horizontal="center"/>
    </xf>
    <xf numFmtId="0" fontId="7" fillId="0" borderId="1" xfId="0" applyFont="1" applyFill="1" applyBorder="1" applyAlignment="1">
      <alignment horizontal="center" vertical="center" wrapText="1"/>
    </xf>
    <xf numFmtId="0" fontId="8" fillId="0" borderId="1" xfId="0" applyFont="1" applyBorder="1" applyAlignment="1">
      <alignment horizontal="justify" vertical="justify" wrapText="1"/>
    </xf>
    <xf numFmtId="0" fontId="8" fillId="0" borderId="1" xfId="0" applyFont="1" applyBorder="1" applyAlignment="1">
      <alignment horizontal="justify" vertical="center" wrapText="1"/>
    </xf>
    <xf numFmtId="0" fontId="10" fillId="3" borderId="1" xfId="0" applyFont="1" applyFill="1" applyBorder="1" applyAlignment="1">
      <alignment horizontal="left" vertical="center"/>
    </xf>
    <xf numFmtId="0" fontId="10" fillId="3" borderId="1" xfId="0" applyFont="1" applyFill="1" applyBorder="1" applyAlignment="1">
      <alignment horizontal="left" vertical="center" wrapText="1"/>
    </xf>
    <xf numFmtId="0" fontId="8" fillId="0" borderId="1" xfId="0" applyFont="1" applyBorder="1" applyAlignment="1">
      <alignment horizontal="left" vertical="center"/>
    </xf>
    <xf numFmtId="0" fontId="7" fillId="0" borderId="2"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Border="1" applyAlignment="1">
      <alignment horizontal="left" vertical="justify" wrapText="1"/>
    </xf>
    <xf numFmtId="0" fontId="8" fillId="0" borderId="2" xfId="0" applyFont="1" applyBorder="1" applyAlignment="1">
      <alignment horizontal="justify" vertical="justify" wrapText="1"/>
    </xf>
    <xf numFmtId="0" fontId="8" fillId="0" borderId="5" xfId="0" applyFont="1" applyBorder="1" applyAlignment="1">
      <alignment horizontal="justify" vertical="justify" wrapText="1"/>
    </xf>
    <xf numFmtId="0" fontId="8" fillId="0" borderId="6" xfId="0" applyFont="1" applyBorder="1" applyAlignment="1">
      <alignment horizontal="justify" vertical="justify" wrapText="1"/>
    </xf>
  </cellXfs>
  <cellStyles count="9">
    <cellStyle name="Moneda" xfId="6" builtinId="4"/>
    <cellStyle name="Moneda 2" xfId="3"/>
    <cellStyle name="Normal" xfId="0" builtinId="0"/>
    <cellStyle name="Normal 2" xfId="8"/>
    <cellStyle name="Normal 4" xfId="2"/>
    <cellStyle name="Normal 4 2" xfId="5"/>
    <cellStyle name="Normal 5" xfId="1"/>
    <cellStyle name="Normal 5 2" xfId="4"/>
    <cellStyle name="Porcentaje" xfId="7" builtinId="5"/>
  </cellStyles>
  <dxfs count="0"/>
  <tableStyles count="0" defaultTableStyle="TableStyleMedium2" defaultPivotStyle="PivotStyleLight16"/>
  <colors>
    <mruColors>
      <color rgb="FFCCFFFF"/>
      <color rgb="FF00FF00"/>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4"/>
  <sheetViews>
    <sheetView tabSelected="1" workbookViewId="0"/>
  </sheetViews>
  <sheetFormatPr baseColWidth="10" defaultRowHeight="11.25" x14ac:dyDescent="0.2"/>
  <cols>
    <col min="1" max="1" width="4.28515625" style="4" customWidth="1"/>
    <col min="2" max="2" width="43.140625" style="4" customWidth="1"/>
    <col min="3" max="3" width="22.85546875" style="4" customWidth="1"/>
    <col min="4" max="4" width="12.42578125" style="4" customWidth="1"/>
    <col min="5" max="5" width="8.85546875" style="4" customWidth="1"/>
    <col min="6" max="16384" width="11.42578125" style="4"/>
  </cols>
  <sheetData>
    <row r="1" spans="2:5" ht="12" x14ac:dyDescent="0.2">
      <c r="B1" s="30" t="s">
        <v>377</v>
      </c>
      <c r="C1" s="30"/>
    </row>
    <row r="2" spans="2:5" ht="17.25" customHeight="1" x14ac:dyDescent="0.2">
      <c r="B2" s="31" t="s">
        <v>378</v>
      </c>
      <c r="C2" s="31"/>
    </row>
    <row r="3" spans="2:5" ht="26.25" customHeight="1" x14ac:dyDescent="0.2">
      <c r="B3" s="1" t="s">
        <v>14</v>
      </c>
      <c r="C3" s="9" t="s">
        <v>319</v>
      </c>
    </row>
    <row r="4" spans="2:5" ht="67.5" customHeight="1" x14ac:dyDescent="0.2">
      <c r="B4" s="6" t="s">
        <v>335</v>
      </c>
      <c r="C4" s="3">
        <f>'REP TRANSM, DIFEREN Y EMBRAG'!F228</f>
        <v>0</v>
      </c>
      <c r="D4" s="5" t="s">
        <v>10</v>
      </c>
      <c r="E4" s="10" t="s">
        <v>10</v>
      </c>
    </row>
    <row r="5" spans="2:5" ht="63.75" customHeight="1" x14ac:dyDescent="0.2">
      <c r="B5" s="6" t="s">
        <v>336</v>
      </c>
      <c r="C5" s="3">
        <f>'MO TRANSM, DIFEREN Y EMBRAG'!F103</f>
        <v>0</v>
      </c>
      <c r="D5" s="5" t="s">
        <v>10</v>
      </c>
      <c r="E5" s="10" t="s">
        <v>10</v>
      </c>
    </row>
    <row r="6" spans="2:5" ht="23.25" customHeight="1" x14ac:dyDescent="0.2">
      <c r="B6" s="2" t="s">
        <v>315</v>
      </c>
      <c r="C6" s="8">
        <f>ROUND(SUM(C4:C5),0)</f>
        <v>0</v>
      </c>
      <c r="D6" s="7" t="s">
        <v>10</v>
      </c>
    </row>
    <row r="14" spans="2:5" ht="15.75" x14ac:dyDescent="0.25">
      <c r="B14" s="29" t="s">
        <v>379</v>
      </c>
    </row>
  </sheetData>
  <mergeCells count="2">
    <mergeCell ref="B1:C1"/>
    <mergeCell ref="B2:C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0"/>
  <sheetViews>
    <sheetView zoomScale="90" zoomScaleNormal="90" workbookViewId="0">
      <selection sqref="A1:F1"/>
    </sheetView>
  </sheetViews>
  <sheetFormatPr baseColWidth="10" defaultRowHeight="12.75" x14ac:dyDescent="0.2"/>
  <cols>
    <col min="1" max="1" width="9" style="18" customWidth="1"/>
    <col min="2" max="2" width="43.85546875" style="11" customWidth="1"/>
    <col min="3" max="4" width="11.85546875" style="11" customWidth="1"/>
    <col min="5" max="5" width="15.7109375" style="11" customWidth="1"/>
    <col min="6" max="6" width="17.85546875" style="11" customWidth="1"/>
    <col min="7" max="16384" width="11.42578125" style="11"/>
  </cols>
  <sheetData>
    <row r="1" spans="1:6" ht="15" customHeight="1" x14ac:dyDescent="0.2">
      <c r="A1" s="32" t="s">
        <v>380</v>
      </c>
      <c r="B1" s="32"/>
      <c r="C1" s="32"/>
      <c r="D1" s="32"/>
      <c r="E1" s="32"/>
      <c r="F1" s="32"/>
    </row>
    <row r="2" spans="1:6" ht="36.75" customHeight="1" x14ac:dyDescent="0.2">
      <c r="A2" s="32" t="s">
        <v>334</v>
      </c>
      <c r="B2" s="32"/>
      <c r="C2" s="32"/>
      <c r="D2" s="32"/>
      <c r="E2" s="32"/>
      <c r="F2" s="32"/>
    </row>
    <row r="3" spans="1:6" ht="42" customHeight="1" x14ac:dyDescent="0.2">
      <c r="A3" s="12" t="s">
        <v>16</v>
      </c>
      <c r="B3" s="12" t="s">
        <v>11</v>
      </c>
      <c r="C3" s="12" t="s">
        <v>13</v>
      </c>
      <c r="D3" s="12" t="s">
        <v>17</v>
      </c>
      <c r="E3" s="13" t="s">
        <v>337</v>
      </c>
      <c r="F3" s="13" t="s">
        <v>338</v>
      </c>
    </row>
    <row r="4" spans="1:6" ht="19.5" customHeight="1" x14ac:dyDescent="0.2">
      <c r="A4" s="14">
        <v>2059</v>
      </c>
      <c r="B4" s="15" t="s">
        <v>107</v>
      </c>
      <c r="C4" s="16" t="s">
        <v>323</v>
      </c>
      <c r="D4" s="14">
        <v>5</v>
      </c>
      <c r="E4" s="17">
        <v>0</v>
      </c>
      <c r="F4" s="17">
        <f t="shared" ref="F4:F67" si="0">ROUND(D4*E4,0)</f>
        <v>0</v>
      </c>
    </row>
    <row r="5" spans="1:6" ht="19.5" customHeight="1" x14ac:dyDescent="0.2">
      <c r="A5" s="14">
        <v>2060</v>
      </c>
      <c r="B5" s="15" t="s">
        <v>108</v>
      </c>
      <c r="C5" s="16" t="s">
        <v>324</v>
      </c>
      <c r="D5" s="14">
        <v>2</v>
      </c>
      <c r="E5" s="17">
        <v>0</v>
      </c>
      <c r="F5" s="17">
        <f t="shared" si="0"/>
        <v>0</v>
      </c>
    </row>
    <row r="6" spans="1:6" ht="19.5" customHeight="1" x14ac:dyDescent="0.2">
      <c r="A6" s="14">
        <v>2062</v>
      </c>
      <c r="B6" s="15" t="s">
        <v>109</v>
      </c>
      <c r="C6" s="16" t="s">
        <v>324</v>
      </c>
      <c r="D6" s="14">
        <v>1</v>
      </c>
      <c r="E6" s="17">
        <v>0</v>
      </c>
      <c r="F6" s="17">
        <f t="shared" si="0"/>
        <v>0</v>
      </c>
    </row>
    <row r="7" spans="1:6" ht="19.5" customHeight="1" x14ac:dyDescent="0.2">
      <c r="A7" s="14">
        <v>2063</v>
      </c>
      <c r="B7" s="15" t="s">
        <v>110</v>
      </c>
      <c r="C7" s="16" t="s">
        <v>1</v>
      </c>
      <c r="D7" s="14">
        <v>30</v>
      </c>
      <c r="E7" s="17">
        <v>0</v>
      </c>
      <c r="F7" s="17">
        <f t="shared" si="0"/>
        <v>0</v>
      </c>
    </row>
    <row r="8" spans="1:6" ht="19.5" customHeight="1" x14ac:dyDescent="0.2">
      <c r="A8" s="14">
        <v>2069</v>
      </c>
      <c r="B8" s="15" t="s">
        <v>111</v>
      </c>
      <c r="C8" s="16" t="s">
        <v>5</v>
      </c>
      <c r="D8" s="14">
        <v>6</v>
      </c>
      <c r="E8" s="17">
        <v>0</v>
      </c>
      <c r="F8" s="17">
        <f t="shared" si="0"/>
        <v>0</v>
      </c>
    </row>
    <row r="9" spans="1:6" ht="19.5" customHeight="1" x14ac:dyDescent="0.2">
      <c r="A9" s="14">
        <v>2070</v>
      </c>
      <c r="B9" s="15" t="s">
        <v>112</v>
      </c>
      <c r="C9" s="16" t="s">
        <v>0</v>
      </c>
      <c r="D9" s="14">
        <v>4</v>
      </c>
      <c r="E9" s="17">
        <v>0</v>
      </c>
      <c r="F9" s="17">
        <f t="shared" si="0"/>
        <v>0</v>
      </c>
    </row>
    <row r="10" spans="1:6" ht="19.5" customHeight="1" x14ac:dyDescent="0.2">
      <c r="A10" s="14">
        <v>2071</v>
      </c>
      <c r="B10" s="15" t="s">
        <v>113</v>
      </c>
      <c r="C10" s="16" t="s">
        <v>1</v>
      </c>
      <c r="D10" s="14">
        <v>22</v>
      </c>
      <c r="E10" s="17">
        <v>0</v>
      </c>
      <c r="F10" s="17">
        <f t="shared" si="0"/>
        <v>0</v>
      </c>
    </row>
    <row r="11" spans="1:6" ht="19.5" customHeight="1" x14ac:dyDescent="0.2">
      <c r="A11" s="14">
        <v>2072</v>
      </c>
      <c r="B11" s="15" t="s">
        <v>114</v>
      </c>
      <c r="C11" s="16" t="s">
        <v>323</v>
      </c>
      <c r="D11" s="14">
        <v>5</v>
      </c>
      <c r="E11" s="17">
        <v>0</v>
      </c>
      <c r="F11" s="17">
        <f t="shared" si="0"/>
        <v>0</v>
      </c>
    </row>
    <row r="12" spans="1:6" ht="19.5" customHeight="1" x14ac:dyDescent="0.2">
      <c r="A12" s="14">
        <v>2073</v>
      </c>
      <c r="B12" s="15" t="s">
        <v>115</v>
      </c>
      <c r="C12" s="16" t="s">
        <v>5</v>
      </c>
      <c r="D12" s="14">
        <v>7</v>
      </c>
      <c r="E12" s="17">
        <v>0</v>
      </c>
      <c r="F12" s="17">
        <f t="shared" si="0"/>
        <v>0</v>
      </c>
    </row>
    <row r="13" spans="1:6" ht="19.5" customHeight="1" x14ac:dyDescent="0.2">
      <c r="A13" s="14">
        <v>2076</v>
      </c>
      <c r="B13" s="15" t="s">
        <v>116</v>
      </c>
      <c r="C13" s="16" t="s">
        <v>5</v>
      </c>
      <c r="D13" s="14">
        <v>3</v>
      </c>
      <c r="E13" s="17">
        <v>0</v>
      </c>
      <c r="F13" s="17">
        <f t="shared" si="0"/>
        <v>0</v>
      </c>
    </row>
    <row r="14" spans="1:6" ht="19.5" customHeight="1" x14ac:dyDescent="0.2">
      <c r="A14" s="14">
        <v>2077</v>
      </c>
      <c r="B14" s="15" t="s">
        <v>117</v>
      </c>
      <c r="C14" s="16" t="s">
        <v>3</v>
      </c>
      <c r="D14" s="14">
        <v>1</v>
      </c>
      <c r="E14" s="17">
        <v>0</v>
      </c>
      <c r="F14" s="17">
        <f t="shared" si="0"/>
        <v>0</v>
      </c>
    </row>
    <row r="15" spans="1:6" ht="19.5" customHeight="1" x14ac:dyDescent="0.2">
      <c r="A15" s="14">
        <v>2083</v>
      </c>
      <c r="B15" s="15" t="s">
        <v>118</v>
      </c>
      <c r="C15" s="16" t="s">
        <v>3</v>
      </c>
      <c r="D15" s="14">
        <v>2</v>
      </c>
      <c r="E15" s="17">
        <v>0</v>
      </c>
      <c r="F15" s="17">
        <f t="shared" si="0"/>
        <v>0</v>
      </c>
    </row>
    <row r="16" spans="1:6" ht="19.5" customHeight="1" x14ac:dyDescent="0.2">
      <c r="A16" s="14">
        <v>2085</v>
      </c>
      <c r="B16" s="15" t="s">
        <v>119</v>
      </c>
      <c r="C16" s="16" t="s">
        <v>323</v>
      </c>
      <c r="D16" s="14">
        <v>21</v>
      </c>
      <c r="E16" s="17">
        <v>0</v>
      </c>
      <c r="F16" s="17">
        <f t="shared" si="0"/>
        <v>0</v>
      </c>
    </row>
    <row r="17" spans="1:6" ht="19.5" customHeight="1" x14ac:dyDescent="0.2">
      <c r="A17" s="14">
        <v>2088</v>
      </c>
      <c r="B17" s="15" t="s">
        <v>120</v>
      </c>
      <c r="C17" s="16" t="s">
        <v>325</v>
      </c>
      <c r="D17" s="14">
        <v>215</v>
      </c>
      <c r="E17" s="17">
        <v>0</v>
      </c>
      <c r="F17" s="17">
        <f t="shared" si="0"/>
        <v>0</v>
      </c>
    </row>
    <row r="18" spans="1:6" ht="19.5" customHeight="1" x14ac:dyDescent="0.2">
      <c r="A18" s="14">
        <v>2089</v>
      </c>
      <c r="B18" s="15" t="s">
        <v>121</v>
      </c>
      <c r="C18" s="16" t="s">
        <v>324</v>
      </c>
      <c r="D18" s="14">
        <v>26</v>
      </c>
      <c r="E18" s="17">
        <v>0</v>
      </c>
      <c r="F18" s="17">
        <f t="shared" si="0"/>
        <v>0</v>
      </c>
    </row>
    <row r="19" spans="1:6" ht="19.5" customHeight="1" x14ac:dyDescent="0.2">
      <c r="A19" s="14">
        <v>2090</v>
      </c>
      <c r="B19" s="15" t="s">
        <v>122</v>
      </c>
      <c r="C19" s="16" t="s">
        <v>325</v>
      </c>
      <c r="D19" s="14">
        <v>118</v>
      </c>
      <c r="E19" s="17">
        <v>0</v>
      </c>
      <c r="F19" s="17">
        <f t="shared" si="0"/>
        <v>0</v>
      </c>
    </row>
    <row r="20" spans="1:6" ht="19.5" customHeight="1" x14ac:dyDescent="0.2">
      <c r="A20" s="14">
        <v>2091</v>
      </c>
      <c r="B20" s="15" t="s">
        <v>123</v>
      </c>
      <c r="C20" s="16" t="s">
        <v>324</v>
      </c>
      <c r="D20" s="14">
        <v>1</v>
      </c>
      <c r="E20" s="17">
        <v>0</v>
      </c>
      <c r="F20" s="17">
        <f t="shared" si="0"/>
        <v>0</v>
      </c>
    </row>
    <row r="21" spans="1:6" ht="34.5" customHeight="1" x14ac:dyDescent="0.2">
      <c r="A21" s="14">
        <v>2092</v>
      </c>
      <c r="B21" s="15" t="s">
        <v>124</v>
      </c>
      <c r="C21" s="16" t="s">
        <v>324</v>
      </c>
      <c r="D21" s="14">
        <v>5</v>
      </c>
      <c r="E21" s="17">
        <v>0</v>
      </c>
      <c r="F21" s="17">
        <f t="shared" si="0"/>
        <v>0</v>
      </c>
    </row>
    <row r="22" spans="1:6" ht="19.5" customHeight="1" x14ac:dyDescent="0.2">
      <c r="A22" s="14">
        <v>2104</v>
      </c>
      <c r="B22" s="15" t="s">
        <v>125</v>
      </c>
      <c r="C22" s="16" t="s">
        <v>324</v>
      </c>
      <c r="D22" s="14">
        <v>6</v>
      </c>
      <c r="E22" s="17">
        <v>0</v>
      </c>
      <c r="F22" s="17">
        <f t="shared" si="0"/>
        <v>0</v>
      </c>
    </row>
    <row r="23" spans="1:6" ht="19.5" customHeight="1" x14ac:dyDescent="0.2">
      <c r="A23" s="14">
        <v>2105</v>
      </c>
      <c r="B23" s="15" t="s">
        <v>126</v>
      </c>
      <c r="C23" s="16" t="s">
        <v>270</v>
      </c>
      <c r="D23" s="14">
        <v>35</v>
      </c>
      <c r="E23" s="17">
        <v>0</v>
      </c>
      <c r="F23" s="17">
        <f t="shared" si="0"/>
        <v>0</v>
      </c>
    </row>
    <row r="24" spans="1:6" ht="19.5" customHeight="1" x14ac:dyDescent="0.2">
      <c r="A24" s="14">
        <v>2106</v>
      </c>
      <c r="B24" s="15" t="s">
        <v>127</v>
      </c>
      <c r="C24" s="16" t="s">
        <v>323</v>
      </c>
      <c r="D24" s="14">
        <v>1</v>
      </c>
      <c r="E24" s="17">
        <v>0</v>
      </c>
      <c r="F24" s="17">
        <f t="shared" si="0"/>
        <v>0</v>
      </c>
    </row>
    <row r="25" spans="1:6" ht="19.5" customHeight="1" x14ac:dyDescent="0.2">
      <c r="A25" s="14">
        <v>2109</v>
      </c>
      <c r="B25" s="15" t="s">
        <v>128</v>
      </c>
      <c r="C25" s="16" t="s">
        <v>5</v>
      </c>
      <c r="D25" s="14">
        <v>4</v>
      </c>
      <c r="E25" s="17">
        <v>0</v>
      </c>
      <c r="F25" s="17">
        <f t="shared" si="0"/>
        <v>0</v>
      </c>
    </row>
    <row r="26" spans="1:6" ht="19.5" customHeight="1" x14ac:dyDescent="0.2">
      <c r="A26" s="14">
        <v>2110</v>
      </c>
      <c r="B26" s="15" t="s">
        <v>129</v>
      </c>
      <c r="C26" s="16" t="s">
        <v>5</v>
      </c>
      <c r="D26" s="14">
        <v>1</v>
      </c>
      <c r="E26" s="17">
        <v>0</v>
      </c>
      <c r="F26" s="17">
        <f t="shared" si="0"/>
        <v>0</v>
      </c>
    </row>
    <row r="27" spans="1:6" ht="19.5" customHeight="1" x14ac:dyDescent="0.2">
      <c r="A27" s="14">
        <v>2112</v>
      </c>
      <c r="B27" s="15" t="s">
        <v>130</v>
      </c>
      <c r="C27" s="16" t="s">
        <v>5</v>
      </c>
      <c r="D27" s="14">
        <v>15</v>
      </c>
      <c r="E27" s="17">
        <v>0</v>
      </c>
      <c r="F27" s="17">
        <f t="shared" si="0"/>
        <v>0</v>
      </c>
    </row>
    <row r="28" spans="1:6" ht="19.5" customHeight="1" x14ac:dyDescent="0.2">
      <c r="A28" s="14">
        <v>2113</v>
      </c>
      <c r="B28" s="15" t="s">
        <v>131</v>
      </c>
      <c r="C28" s="16" t="s">
        <v>5</v>
      </c>
      <c r="D28" s="14">
        <v>1</v>
      </c>
      <c r="E28" s="17">
        <v>0</v>
      </c>
      <c r="F28" s="17">
        <f t="shared" si="0"/>
        <v>0</v>
      </c>
    </row>
    <row r="29" spans="1:6" ht="19.5" customHeight="1" x14ac:dyDescent="0.2">
      <c r="A29" s="14">
        <v>2114</v>
      </c>
      <c r="B29" s="15" t="s">
        <v>132</v>
      </c>
      <c r="C29" s="16" t="s">
        <v>5</v>
      </c>
      <c r="D29" s="14">
        <v>4</v>
      </c>
      <c r="E29" s="17">
        <v>0</v>
      </c>
      <c r="F29" s="17">
        <f t="shared" si="0"/>
        <v>0</v>
      </c>
    </row>
    <row r="30" spans="1:6" ht="19.5" customHeight="1" x14ac:dyDescent="0.2">
      <c r="A30" s="14">
        <v>2115</v>
      </c>
      <c r="B30" s="15" t="s">
        <v>133</v>
      </c>
      <c r="C30" s="16" t="s">
        <v>270</v>
      </c>
      <c r="D30" s="14">
        <v>41</v>
      </c>
      <c r="E30" s="17">
        <v>0</v>
      </c>
      <c r="F30" s="17">
        <f t="shared" si="0"/>
        <v>0</v>
      </c>
    </row>
    <row r="31" spans="1:6" ht="19.5" customHeight="1" x14ac:dyDescent="0.2">
      <c r="A31" s="14">
        <v>2117</v>
      </c>
      <c r="B31" s="15" t="s">
        <v>134</v>
      </c>
      <c r="C31" s="16" t="s">
        <v>5</v>
      </c>
      <c r="D31" s="14">
        <v>29</v>
      </c>
      <c r="E31" s="17">
        <v>0</v>
      </c>
      <c r="F31" s="17">
        <f t="shared" si="0"/>
        <v>0</v>
      </c>
    </row>
    <row r="32" spans="1:6" ht="19.5" customHeight="1" x14ac:dyDescent="0.2">
      <c r="A32" s="14">
        <v>2118</v>
      </c>
      <c r="B32" s="15" t="s">
        <v>135</v>
      </c>
      <c r="C32" s="16" t="s">
        <v>323</v>
      </c>
      <c r="D32" s="14">
        <v>2</v>
      </c>
      <c r="E32" s="17">
        <v>0</v>
      </c>
      <c r="F32" s="17">
        <f t="shared" si="0"/>
        <v>0</v>
      </c>
    </row>
    <row r="33" spans="1:6" ht="19.5" customHeight="1" x14ac:dyDescent="0.2">
      <c r="A33" s="14">
        <v>2119</v>
      </c>
      <c r="B33" s="15" t="s">
        <v>136</v>
      </c>
      <c r="C33" s="16" t="s">
        <v>323</v>
      </c>
      <c r="D33" s="14">
        <v>5</v>
      </c>
      <c r="E33" s="17">
        <v>0</v>
      </c>
      <c r="F33" s="17">
        <f t="shared" si="0"/>
        <v>0</v>
      </c>
    </row>
    <row r="34" spans="1:6" ht="19.5" customHeight="1" x14ac:dyDescent="0.2">
      <c r="A34" s="14">
        <v>2121</v>
      </c>
      <c r="B34" s="15" t="s">
        <v>137</v>
      </c>
      <c r="C34" s="16" t="s">
        <v>5</v>
      </c>
      <c r="D34" s="14">
        <v>1</v>
      </c>
      <c r="E34" s="17">
        <v>0</v>
      </c>
      <c r="F34" s="17">
        <f t="shared" si="0"/>
        <v>0</v>
      </c>
    </row>
    <row r="35" spans="1:6" ht="19.5" customHeight="1" x14ac:dyDescent="0.2">
      <c r="A35" s="14">
        <v>2123</v>
      </c>
      <c r="B35" s="15" t="s">
        <v>138</v>
      </c>
      <c r="C35" s="16" t="s">
        <v>325</v>
      </c>
      <c r="D35" s="14">
        <v>19</v>
      </c>
      <c r="E35" s="17">
        <v>0</v>
      </c>
      <c r="F35" s="17">
        <f t="shared" si="0"/>
        <v>0</v>
      </c>
    </row>
    <row r="36" spans="1:6" ht="19.5" customHeight="1" x14ac:dyDescent="0.2">
      <c r="A36" s="14">
        <v>2128</v>
      </c>
      <c r="B36" s="15" t="s">
        <v>139</v>
      </c>
      <c r="C36" s="16" t="s">
        <v>325</v>
      </c>
      <c r="D36" s="14">
        <v>25</v>
      </c>
      <c r="E36" s="17">
        <v>0</v>
      </c>
      <c r="F36" s="17">
        <f t="shared" si="0"/>
        <v>0</v>
      </c>
    </row>
    <row r="37" spans="1:6" ht="19.5" customHeight="1" x14ac:dyDescent="0.2">
      <c r="A37" s="14">
        <v>2129</v>
      </c>
      <c r="B37" s="15" t="s">
        <v>140</v>
      </c>
      <c r="C37" s="16" t="s">
        <v>324</v>
      </c>
      <c r="D37" s="14">
        <v>6</v>
      </c>
      <c r="E37" s="17">
        <v>0</v>
      </c>
      <c r="F37" s="17">
        <f t="shared" si="0"/>
        <v>0</v>
      </c>
    </row>
    <row r="38" spans="1:6" ht="19.5" customHeight="1" x14ac:dyDescent="0.2">
      <c r="A38" s="14">
        <v>2142</v>
      </c>
      <c r="B38" s="15" t="s">
        <v>141</v>
      </c>
      <c r="C38" s="16" t="s">
        <v>325</v>
      </c>
      <c r="D38" s="14">
        <v>6</v>
      </c>
      <c r="E38" s="17">
        <v>0</v>
      </c>
      <c r="F38" s="17">
        <f t="shared" si="0"/>
        <v>0</v>
      </c>
    </row>
    <row r="39" spans="1:6" ht="19.5" customHeight="1" x14ac:dyDescent="0.2">
      <c r="A39" s="14">
        <v>2143</v>
      </c>
      <c r="B39" s="15" t="s">
        <v>142</v>
      </c>
      <c r="C39" s="16" t="s">
        <v>324</v>
      </c>
      <c r="D39" s="14">
        <v>2</v>
      </c>
      <c r="E39" s="17">
        <v>0</v>
      </c>
      <c r="F39" s="17">
        <f t="shared" si="0"/>
        <v>0</v>
      </c>
    </row>
    <row r="40" spans="1:6" ht="19.5" customHeight="1" x14ac:dyDescent="0.2">
      <c r="A40" s="14">
        <v>2147</v>
      </c>
      <c r="B40" s="15" t="s">
        <v>143</v>
      </c>
      <c r="C40" s="16" t="s">
        <v>323</v>
      </c>
      <c r="D40" s="14">
        <v>5</v>
      </c>
      <c r="E40" s="17">
        <v>0</v>
      </c>
      <c r="F40" s="17">
        <f t="shared" si="0"/>
        <v>0</v>
      </c>
    </row>
    <row r="41" spans="1:6" ht="19.5" customHeight="1" x14ac:dyDescent="0.2">
      <c r="A41" s="14">
        <v>2148</v>
      </c>
      <c r="B41" s="15" t="s">
        <v>144</v>
      </c>
      <c r="C41" s="16" t="s">
        <v>323</v>
      </c>
      <c r="D41" s="14">
        <v>2</v>
      </c>
      <c r="E41" s="17">
        <v>0</v>
      </c>
      <c r="F41" s="17">
        <f t="shared" si="0"/>
        <v>0</v>
      </c>
    </row>
    <row r="42" spans="1:6" ht="19.5" customHeight="1" x14ac:dyDescent="0.2">
      <c r="A42" s="14">
        <v>2152</v>
      </c>
      <c r="B42" s="15" t="s">
        <v>145</v>
      </c>
      <c r="C42" s="16" t="s">
        <v>325</v>
      </c>
      <c r="D42" s="14">
        <v>44</v>
      </c>
      <c r="E42" s="17">
        <v>0</v>
      </c>
      <c r="F42" s="17">
        <f t="shared" si="0"/>
        <v>0</v>
      </c>
    </row>
    <row r="43" spans="1:6" ht="19.5" customHeight="1" x14ac:dyDescent="0.2">
      <c r="A43" s="14">
        <v>2155</v>
      </c>
      <c r="B43" s="15" t="s">
        <v>146</v>
      </c>
      <c r="C43" s="16" t="s">
        <v>323</v>
      </c>
      <c r="D43" s="14">
        <v>4</v>
      </c>
      <c r="E43" s="17">
        <v>0</v>
      </c>
      <c r="F43" s="17">
        <f t="shared" si="0"/>
        <v>0</v>
      </c>
    </row>
    <row r="44" spans="1:6" ht="19.5" customHeight="1" x14ac:dyDescent="0.2">
      <c r="A44" s="14">
        <v>2157</v>
      </c>
      <c r="B44" s="15" t="s">
        <v>147</v>
      </c>
      <c r="C44" s="16" t="s">
        <v>323</v>
      </c>
      <c r="D44" s="14">
        <v>1</v>
      </c>
      <c r="E44" s="17">
        <v>0</v>
      </c>
      <c r="F44" s="17">
        <f t="shared" si="0"/>
        <v>0</v>
      </c>
    </row>
    <row r="45" spans="1:6" ht="19.5" customHeight="1" x14ac:dyDescent="0.2">
      <c r="A45" s="14">
        <v>2159</v>
      </c>
      <c r="B45" s="15" t="s">
        <v>148</v>
      </c>
      <c r="C45" s="16" t="s">
        <v>325</v>
      </c>
      <c r="D45" s="14">
        <v>1</v>
      </c>
      <c r="E45" s="17">
        <v>0</v>
      </c>
      <c r="F45" s="17">
        <f t="shared" si="0"/>
        <v>0</v>
      </c>
    </row>
    <row r="46" spans="1:6" ht="19.5" customHeight="1" x14ac:dyDescent="0.2">
      <c r="A46" s="14">
        <v>2162</v>
      </c>
      <c r="B46" s="15" t="s">
        <v>149</v>
      </c>
      <c r="C46" s="16" t="s">
        <v>5</v>
      </c>
      <c r="D46" s="14">
        <v>29</v>
      </c>
      <c r="E46" s="17">
        <v>0</v>
      </c>
      <c r="F46" s="17">
        <f t="shared" si="0"/>
        <v>0</v>
      </c>
    </row>
    <row r="47" spans="1:6" ht="19.5" customHeight="1" x14ac:dyDescent="0.2">
      <c r="A47" s="14">
        <v>2165</v>
      </c>
      <c r="B47" s="15" t="s">
        <v>150</v>
      </c>
      <c r="C47" s="16" t="s">
        <v>325</v>
      </c>
      <c r="D47" s="14">
        <v>13</v>
      </c>
      <c r="E47" s="17">
        <v>0</v>
      </c>
      <c r="F47" s="17">
        <f t="shared" si="0"/>
        <v>0</v>
      </c>
    </row>
    <row r="48" spans="1:6" ht="19.5" customHeight="1" x14ac:dyDescent="0.2">
      <c r="A48" s="14">
        <v>2167</v>
      </c>
      <c r="B48" s="15" t="s">
        <v>151</v>
      </c>
      <c r="C48" s="16" t="s">
        <v>323</v>
      </c>
      <c r="D48" s="14">
        <v>1</v>
      </c>
      <c r="E48" s="17">
        <v>0</v>
      </c>
      <c r="F48" s="17">
        <f t="shared" si="0"/>
        <v>0</v>
      </c>
    </row>
    <row r="49" spans="1:6" ht="19.5" customHeight="1" x14ac:dyDescent="0.2">
      <c r="A49" s="14">
        <v>2175</v>
      </c>
      <c r="B49" s="15" t="s">
        <v>152</v>
      </c>
      <c r="C49" s="16" t="s">
        <v>325</v>
      </c>
      <c r="D49" s="14">
        <v>9</v>
      </c>
      <c r="E49" s="17">
        <v>0</v>
      </c>
      <c r="F49" s="17">
        <f t="shared" si="0"/>
        <v>0</v>
      </c>
    </row>
    <row r="50" spans="1:6" ht="19.5" customHeight="1" x14ac:dyDescent="0.2">
      <c r="A50" s="14">
        <v>2179</v>
      </c>
      <c r="B50" s="15" t="s">
        <v>153</v>
      </c>
      <c r="C50" s="16" t="s">
        <v>325</v>
      </c>
      <c r="D50" s="14">
        <v>4</v>
      </c>
      <c r="E50" s="17">
        <v>0</v>
      </c>
      <c r="F50" s="17">
        <f t="shared" si="0"/>
        <v>0</v>
      </c>
    </row>
    <row r="51" spans="1:6" ht="19.5" customHeight="1" x14ac:dyDescent="0.2">
      <c r="A51" s="14">
        <v>2182</v>
      </c>
      <c r="B51" s="15" t="s">
        <v>154</v>
      </c>
      <c r="C51" s="16" t="s">
        <v>324</v>
      </c>
      <c r="D51" s="14">
        <v>15</v>
      </c>
      <c r="E51" s="17">
        <v>0</v>
      </c>
      <c r="F51" s="17">
        <f t="shared" si="0"/>
        <v>0</v>
      </c>
    </row>
    <row r="52" spans="1:6" ht="19.5" customHeight="1" x14ac:dyDescent="0.2">
      <c r="A52" s="14">
        <v>2187</v>
      </c>
      <c r="B52" s="15" t="s">
        <v>155</v>
      </c>
      <c r="C52" s="16" t="s">
        <v>326</v>
      </c>
      <c r="D52" s="14">
        <v>9</v>
      </c>
      <c r="E52" s="17">
        <v>0</v>
      </c>
      <c r="F52" s="17">
        <f t="shared" si="0"/>
        <v>0</v>
      </c>
    </row>
    <row r="53" spans="1:6" ht="19.5" customHeight="1" x14ac:dyDescent="0.2">
      <c r="A53" s="14">
        <v>2191</v>
      </c>
      <c r="B53" s="15" t="s">
        <v>156</v>
      </c>
      <c r="C53" s="16" t="s">
        <v>323</v>
      </c>
      <c r="D53" s="14">
        <v>1</v>
      </c>
      <c r="E53" s="17">
        <v>0</v>
      </c>
      <c r="F53" s="17">
        <f t="shared" si="0"/>
        <v>0</v>
      </c>
    </row>
    <row r="54" spans="1:6" ht="19.5" customHeight="1" x14ac:dyDescent="0.2">
      <c r="A54" s="14">
        <v>2196</v>
      </c>
      <c r="B54" s="15" t="s">
        <v>157</v>
      </c>
      <c r="C54" s="16" t="s">
        <v>5</v>
      </c>
      <c r="D54" s="14">
        <v>24</v>
      </c>
      <c r="E54" s="17">
        <v>0</v>
      </c>
      <c r="F54" s="17">
        <f t="shared" si="0"/>
        <v>0</v>
      </c>
    </row>
    <row r="55" spans="1:6" ht="19.5" customHeight="1" x14ac:dyDescent="0.2">
      <c r="A55" s="14">
        <v>2199</v>
      </c>
      <c r="B55" s="15" t="s">
        <v>158</v>
      </c>
      <c r="C55" s="16" t="s">
        <v>325</v>
      </c>
      <c r="D55" s="14">
        <v>1</v>
      </c>
      <c r="E55" s="17">
        <v>0</v>
      </c>
      <c r="F55" s="17">
        <f t="shared" si="0"/>
        <v>0</v>
      </c>
    </row>
    <row r="56" spans="1:6" ht="19.5" customHeight="1" x14ac:dyDescent="0.2">
      <c r="A56" s="14">
        <v>2202</v>
      </c>
      <c r="B56" s="15" t="s">
        <v>159</v>
      </c>
      <c r="C56" s="16" t="s">
        <v>5</v>
      </c>
      <c r="D56" s="14">
        <v>17</v>
      </c>
      <c r="E56" s="17">
        <v>0</v>
      </c>
      <c r="F56" s="17">
        <f t="shared" si="0"/>
        <v>0</v>
      </c>
    </row>
    <row r="57" spans="1:6" ht="19.5" customHeight="1" x14ac:dyDescent="0.2">
      <c r="A57" s="14">
        <v>2206</v>
      </c>
      <c r="B57" s="15" t="s">
        <v>160</v>
      </c>
      <c r="C57" s="16" t="s">
        <v>325</v>
      </c>
      <c r="D57" s="14">
        <v>8</v>
      </c>
      <c r="E57" s="17">
        <v>0</v>
      </c>
      <c r="F57" s="17">
        <f t="shared" si="0"/>
        <v>0</v>
      </c>
    </row>
    <row r="58" spans="1:6" ht="19.5" customHeight="1" x14ac:dyDescent="0.2">
      <c r="A58" s="14">
        <v>2211</v>
      </c>
      <c r="B58" s="15" t="s">
        <v>161</v>
      </c>
      <c r="C58" s="16" t="s">
        <v>323</v>
      </c>
      <c r="D58" s="14">
        <v>1</v>
      </c>
      <c r="E58" s="17">
        <v>0</v>
      </c>
      <c r="F58" s="17">
        <f t="shared" si="0"/>
        <v>0</v>
      </c>
    </row>
    <row r="59" spans="1:6" ht="19.5" customHeight="1" x14ac:dyDescent="0.2">
      <c r="A59" s="14">
        <v>2215</v>
      </c>
      <c r="B59" s="15" t="s">
        <v>162</v>
      </c>
      <c r="C59" s="16" t="s">
        <v>324</v>
      </c>
      <c r="D59" s="14">
        <v>3</v>
      </c>
      <c r="E59" s="17">
        <v>0</v>
      </c>
      <c r="F59" s="17">
        <f t="shared" si="0"/>
        <v>0</v>
      </c>
    </row>
    <row r="60" spans="1:6" ht="19.5" customHeight="1" x14ac:dyDescent="0.2">
      <c r="A60" s="14">
        <v>2217</v>
      </c>
      <c r="B60" s="15" t="s">
        <v>163</v>
      </c>
      <c r="C60" s="16" t="s">
        <v>324</v>
      </c>
      <c r="D60" s="14">
        <v>17</v>
      </c>
      <c r="E60" s="17">
        <v>0</v>
      </c>
      <c r="F60" s="17">
        <f t="shared" si="0"/>
        <v>0</v>
      </c>
    </row>
    <row r="61" spans="1:6" ht="19.5" customHeight="1" x14ac:dyDescent="0.2">
      <c r="A61" s="14">
        <v>2241</v>
      </c>
      <c r="B61" s="15" t="s">
        <v>164</v>
      </c>
      <c r="C61" s="16" t="s">
        <v>324</v>
      </c>
      <c r="D61" s="14">
        <v>9</v>
      </c>
      <c r="E61" s="17">
        <v>0</v>
      </c>
      <c r="F61" s="17">
        <f t="shared" si="0"/>
        <v>0</v>
      </c>
    </row>
    <row r="62" spans="1:6" ht="19.5" customHeight="1" x14ac:dyDescent="0.2">
      <c r="A62" s="14">
        <v>2243</v>
      </c>
      <c r="B62" s="15" t="s">
        <v>165</v>
      </c>
      <c r="C62" s="16" t="s">
        <v>5</v>
      </c>
      <c r="D62" s="14">
        <v>37</v>
      </c>
      <c r="E62" s="17">
        <v>0</v>
      </c>
      <c r="F62" s="17">
        <f t="shared" si="0"/>
        <v>0</v>
      </c>
    </row>
    <row r="63" spans="1:6" ht="19.5" customHeight="1" x14ac:dyDescent="0.2">
      <c r="A63" s="14">
        <v>2254</v>
      </c>
      <c r="B63" s="15" t="s">
        <v>166</v>
      </c>
      <c r="C63" s="16" t="s">
        <v>325</v>
      </c>
      <c r="D63" s="14">
        <v>19</v>
      </c>
      <c r="E63" s="17">
        <v>0</v>
      </c>
      <c r="F63" s="17">
        <f t="shared" si="0"/>
        <v>0</v>
      </c>
    </row>
    <row r="64" spans="1:6" ht="19.5" customHeight="1" x14ac:dyDescent="0.2">
      <c r="A64" s="14">
        <v>2256</v>
      </c>
      <c r="B64" s="15" t="s">
        <v>167</v>
      </c>
      <c r="C64" s="16" t="s">
        <v>323</v>
      </c>
      <c r="D64" s="14">
        <v>1</v>
      </c>
      <c r="E64" s="17">
        <v>0</v>
      </c>
      <c r="F64" s="17">
        <f t="shared" si="0"/>
        <v>0</v>
      </c>
    </row>
    <row r="65" spans="1:6" ht="19.5" customHeight="1" x14ac:dyDescent="0.2">
      <c r="A65" s="14">
        <v>2262</v>
      </c>
      <c r="B65" s="15" t="s">
        <v>168</v>
      </c>
      <c r="C65" s="16" t="s">
        <v>5</v>
      </c>
      <c r="D65" s="14">
        <v>23</v>
      </c>
      <c r="E65" s="17">
        <v>0</v>
      </c>
      <c r="F65" s="17">
        <f t="shared" si="0"/>
        <v>0</v>
      </c>
    </row>
    <row r="66" spans="1:6" ht="19.5" customHeight="1" x14ac:dyDescent="0.2">
      <c r="A66" s="14">
        <v>2276</v>
      </c>
      <c r="B66" s="15" t="s">
        <v>169</v>
      </c>
      <c r="C66" s="16" t="s">
        <v>323</v>
      </c>
      <c r="D66" s="14">
        <v>1</v>
      </c>
      <c r="E66" s="17">
        <v>0</v>
      </c>
      <c r="F66" s="17">
        <f t="shared" si="0"/>
        <v>0</v>
      </c>
    </row>
    <row r="67" spans="1:6" ht="19.5" customHeight="1" x14ac:dyDescent="0.2">
      <c r="A67" s="14">
        <v>2277</v>
      </c>
      <c r="B67" s="15" t="s">
        <v>170</v>
      </c>
      <c r="C67" s="16" t="s">
        <v>323</v>
      </c>
      <c r="D67" s="14">
        <v>1</v>
      </c>
      <c r="E67" s="17">
        <v>0</v>
      </c>
      <c r="F67" s="17">
        <f t="shared" si="0"/>
        <v>0</v>
      </c>
    </row>
    <row r="68" spans="1:6" ht="19.5" customHeight="1" x14ac:dyDescent="0.2">
      <c r="A68" s="14">
        <v>2279</v>
      </c>
      <c r="B68" s="15" t="s">
        <v>171</v>
      </c>
      <c r="C68" s="16" t="s">
        <v>324</v>
      </c>
      <c r="D68" s="14">
        <v>2</v>
      </c>
      <c r="E68" s="17">
        <v>0</v>
      </c>
      <c r="F68" s="17">
        <f t="shared" ref="F68:F131" si="1">ROUND(D68*E68,0)</f>
        <v>0</v>
      </c>
    </row>
    <row r="69" spans="1:6" ht="19.5" customHeight="1" x14ac:dyDescent="0.2">
      <c r="A69" s="14">
        <v>2286</v>
      </c>
      <c r="B69" s="15" t="s">
        <v>172</v>
      </c>
      <c r="C69" s="16" t="s">
        <v>323</v>
      </c>
      <c r="D69" s="14">
        <v>1</v>
      </c>
      <c r="E69" s="17">
        <v>0</v>
      </c>
      <c r="F69" s="17">
        <f t="shared" si="1"/>
        <v>0</v>
      </c>
    </row>
    <row r="70" spans="1:6" ht="19.5" customHeight="1" x14ac:dyDescent="0.2">
      <c r="A70" s="14">
        <v>2287</v>
      </c>
      <c r="B70" s="15" t="s">
        <v>173</v>
      </c>
      <c r="C70" s="16" t="s">
        <v>323</v>
      </c>
      <c r="D70" s="14">
        <v>2</v>
      </c>
      <c r="E70" s="17">
        <v>0</v>
      </c>
      <c r="F70" s="17">
        <f t="shared" si="1"/>
        <v>0</v>
      </c>
    </row>
    <row r="71" spans="1:6" ht="19.5" customHeight="1" x14ac:dyDescent="0.2">
      <c r="A71" s="14">
        <v>2289</v>
      </c>
      <c r="B71" s="15" t="s">
        <v>174</v>
      </c>
      <c r="C71" s="16" t="s">
        <v>323</v>
      </c>
      <c r="D71" s="14">
        <v>2</v>
      </c>
      <c r="E71" s="17">
        <v>0</v>
      </c>
      <c r="F71" s="17">
        <f t="shared" si="1"/>
        <v>0</v>
      </c>
    </row>
    <row r="72" spans="1:6" ht="19.5" customHeight="1" x14ac:dyDescent="0.2">
      <c r="A72" s="14">
        <v>2291</v>
      </c>
      <c r="B72" s="15" t="s">
        <v>175</v>
      </c>
      <c r="C72" s="16" t="s">
        <v>325</v>
      </c>
      <c r="D72" s="14">
        <v>4</v>
      </c>
      <c r="E72" s="17">
        <v>0</v>
      </c>
      <c r="F72" s="17">
        <f t="shared" si="1"/>
        <v>0</v>
      </c>
    </row>
    <row r="73" spans="1:6" ht="19.5" customHeight="1" x14ac:dyDescent="0.2">
      <c r="A73" s="14">
        <v>2292</v>
      </c>
      <c r="B73" s="15" t="s">
        <v>176</v>
      </c>
      <c r="C73" s="16" t="s">
        <v>5</v>
      </c>
      <c r="D73" s="14">
        <v>5</v>
      </c>
      <c r="E73" s="17">
        <v>0</v>
      </c>
      <c r="F73" s="17">
        <f t="shared" si="1"/>
        <v>0</v>
      </c>
    </row>
    <row r="74" spans="1:6" ht="19.5" customHeight="1" x14ac:dyDescent="0.2">
      <c r="A74" s="14">
        <v>2293</v>
      </c>
      <c r="B74" s="15" t="s">
        <v>177</v>
      </c>
      <c r="C74" s="16" t="s">
        <v>270</v>
      </c>
      <c r="D74" s="14">
        <v>11</v>
      </c>
      <c r="E74" s="17">
        <v>0</v>
      </c>
      <c r="F74" s="17">
        <f t="shared" si="1"/>
        <v>0</v>
      </c>
    </row>
    <row r="75" spans="1:6" ht="19.5" customHeight="1" x14ac:dyDescent="0.2">
      <c r="A75" s="14">
        <v>2300</v>
      </c>
      <c r="B75" s="15" t="s">
        <v>178</v>
      </c>
      <c r="C75" s="16" t="s">
        <v>325</v>
      </c>
      <c r="D75" s="14">
        <v>1</v>
      </c>
      <c r="E75" s="17">
        <v>0</v>
      </c>
      <c r="F75" s="17">
        <f t="shared" si="1"/>
        <v>0</v>
      </c>
    </row>
    <row r="76" spans="1:6" ht="19.5" customHeight="1" x14ac:dyDescent="0.2">
      <c r="A76" s="14">
        <v>2430</v>
      </c>
      <c r="B76" s="15" t="s">
        <v>179</v>
      </c>
      <c r="C76" s="16" t="s">
        <v>323</v>
      </c>
      <c r="D76" s="14">
        <v>8</v>
      </c>
      <c r="E76" s="17">
        <v>0</v>
      </c>
      <c r="F76" s="17">
        <f t="shared" si="1"/>
        <v>0</v>
      </c>
    </row>
    <row r="77" spans="1:6" ht="19.5" customHeight="1" x14ac:dyDescent="0.2">
      <c r="A77" s="14">
        <v>2431</v>
      </c>
      <c r="B77" s="15" t="s">
        <v>180</v>
      </c>
      <c r="C77" s="16" t="s">
        <v>323</v>
      </c>
      <c r="D77" s="14">
        <v>4</v>
      </c>
      <c r="E77" s="17">
        <v>0</v>
      </c>
      <c r="F77" s="17">
        <f t="shared" si="1"/>
        <v>0</v>
      </c>
    </row>
    <row r="78" spans="1:6" ht="19.5" customHeight="1" x14ac:dyDescent="0.2">
      <c r="A78" s="14">
        <v>2433</v>
      </c>
      <c r="B78" s="15" t="s">
        <v>181</v>
      </c>
      <c r="C78" s="16" t="s">
        <v>325</v>
      </c>
      <c r="D78" s="14">
        <v>2</v>
      </c>
      <c r="E78" s="17">
        <v>0</v>
      </c>
      <c r="F78" s="17">
        <f t="shared" si="1"/>
        <v>0</v>
      </c>
    </row>
    <row r="79" spans="1:6" ht="19.5" customHeight="1" x14ac:dyDescent="0.2">
      <c r="A79" s="14">
        <v>2434</v>
      </c>
      <c r="B79" s="15" t="s">
        <v>182</v>
      </c>
      <c r="C79" s="16" t="s">
        <v>5</v>
      </c>
      <c r="D79" s="14">
        <v>50</v>
      </c>
      <c r="E79" s="17">
        <v>0</v>
      </c>
      <c r="F79" s="17">
        <f t="shared" si="1"/>
        <v>0</v>
      </c>
    </row>
    <row r="80" spans="1:6" ht="19.5" customHeight="1" x14ac:dyDescent="0.2">
      <c r="A80" s="14">
        <v>2436</v>
      </c>
      <c r="B80" s="15" t="s">
        <v>183</v>
      </c>
      <c r="C80" s="16" t="s">
        <v>323</v>
      </c>
      <c r="D80" s="14">
        <v>8</v>
      </c>
      <c r="E80" s="17">
        <v>0</v>
      </c>
      <c r="F80" s="17">
        <f t="shared" si="1"/>
        <v>0</v>
      </c>
    </row>
    <row r="81" spans="1:6" ht="19.5" customHeight="1" x14ac:dyDescent="0.2">
      <c r="A81" s="14">
        <v>2438</v>
      </c>
      <c r="B81" s="15" t="s">
        <v>184</v>
      </c>
      <c r="C81" s="16" t="s">
        <v>270</v>
      </c>
      <c r="D81" s="14">
        <v>42</v>
      </c>
      <c r="E81" s="17">
        <v>0</v>
      </c>
      <c r="F81" s="17">
        <f t="shared" si="1"/>
        <v>0</v>
      </c>
    </row>
    <row r="82" spans="1:6" ht="19.5" customHeight="1" x14ac:dyDescent="0.2">
      <c r="A82" s="14">
        <v>2439</v>
      </c>
      <c r="B82" s="15" t="s">
        <v>185</v>
      </c>
      <c r="C82" s="16" t="s">
        <v>5</v>
      </c>
      <c r="D82" s="14">
        <v>18</v>
      </c>
      <c r="E82" s="17">
        <v>0</v>
      </c>
      <c r="F82" s="17">
        <f t="shared" si="1"/>
        <v>0</v>
      </c>
    </row>
    <row r="83" spans="1:6" ht="19.5" customHeight="1" x14ac:dyDescent="0.2">
      <c r="A83" s="14">
        <v>2441</v>
      </c>
      <c r="B83" s="15" t="s">
        <v>186</v>
      </c>
      <c r="C83" s="16" t="s">
        <v>270</v>
      </c>
      <c r="D83" s="14">
        <v>43</v>
      </c>
      <c r="E83" s="17">
        <v>0</v>
      </c>
      <c r="F83" s="17">
        <f t="shared" si="1"/>
        <v>0</v>
      </c>
    </row>
    <row r="84" spans="1:6" ht="19.5" customHeight="1" x14ac:dyDescent="0.2">
      <c r="A84" s="14">
        <v>2442</v>
      </c>
      <c r="B84" s="15" t="s">
        <v>187</v>
      </c>
      <c r="C84" s="16" t="s">
        <v>5</v>
      </c>
      <c r="D84" s="14">
        <v>13</v>
      </c>
      <c r="E84" s="17">
        <v>0</v>
      </c>
      <c r="F84" s="17">
        <f t="shared" si="1"/>
        <v>0</v>
      </c>
    </row>
    <row r="85" spans="1:6" ht="19.5" customHeight="1" x14ac:dyDescent="0.2">
      <c r="A85" s="14">
        <v>2445</v>
      </c>
      <c r="B85" s="15" t="s">
        <v>188</v>
      </c>
      <c r="C85" s="16" t="s">
        <v>5</v>
      </c>
      <c r="D85" s="14">
        <v>16</v>
      </c>
      <c r="E85" s="17">
        <v>0</v>
      </c>
      <c r="F85" s="17">
        <f t="shared" si="1"/>
        <v>0</v>
      </c>
    </row>
    <row r="86" spans="1:6" ht="19.5" customHeight="1" x14ac:dyDescent="0.2">
      <c r="A86" s="14">
        <v>2449</v>
      </c>
      <c r="B86" s="15" t="s">
        <v>189</v>
      </c>
      <c r="C86" s="16" t="s">
        <v>323</v>
      </c>
      <c r="D86" s="14">
        <v>6</v>
      </c>
      <c r="E86" s="17">
        <v>0</v>
      </c>
      <c r="F86" s="17">
        <f t="shared" si="1"/>
        <v>0</v>
      </c>
    </row>
    <row r="87" spans="1:6" ht="19.5" customHeight="1" x14ac:dyDescent="0.2">
      <c r="A87" s="14">
        <v>2451</v>
      </c>
      <c r="B87" s="15" t="s">
        <v>190</v>
      </c>
      <c r="C87" s="16" t="s">
        <v>5</v>
      </c>
      <c r="D87" s="14">
        <v>68</v>
      </c>
      <c r="E87" s="17">
        <v>0</v>
      </c>
      <c r="F87" s="17">
        <f t="shared" si="1"/>
        <v>0</v>
      </c>
    </row>
    <row r="88" spans="1:6" ht="19.5" customHeight="1" x14ac:dyDescent="0.2">
      <c r="A88" s="14">
        <v>2455</v>
      </c>
      <c r="B88" s="15" t="s">
        <v>191</v>
      </c>
      <c r="C88" s="16" t="s">
        <v>5</v>
      </c>
      <c r="D88" s="14">
        <v>10</v>
      </c>
      <c r="E88" s="17">
        <v>0</v>
      </c>
      <c r="F88" s="17">
        <f t="shared" si="1"/>
        <v>0</v>
      </c>
    </row>
    <row r="89" spans="1:6" ht="19.5" customHeight="1" x14ac:dyDescent="0.2">
      <c r="A89" s="14">
        <v>2456</v>
      </c>
      <c r="B89" s="15" t="s">
        <v>192</v>
      </c>
      <c r="C89" s="16" t="s">
        <v>3</v>
      </c>
      <c r="D89" s="14">
        <v>10</v>
      </c>
      <c r="E89" s="17">
        <v>0</v>
      </c>
      <c r="F89" s="17">
        <f t="shared" si="1"/>
        <v>0</v>
      </c>
    </row>
    <row r="90" spans="1:6" ht="19.5" customHeight="1" x14ac:dyDescent="0.2">
      <c r="A90" s="14">
        <v>2457</v>
      </c>
      <c r="B90" s="15" t="s">
        <v>193</v>
      </c>
      <c r="C90" s="16" t="s">
        <v>5</v>
      </c>
      <c r="D90" s="14">
        <v>1</v>
      </c>
      <c r="E90" s="17">
        <v>0</v>
      </c>
      <c r="F90" s="17">
        <f t="shared" si="1"/>
        <v>0</v>
      </c>
    </row>
    <row r="91" spans="1:6" ht="19.5" customHeight="1" x14ac:dyDescent="0.2">
      <c r="A91" s="14">
        <v>2462</v>
      </c>
      <c r="B91" s="15" t="s">
        <v>194</v>
      </c>
      <c r="C91" s="16" t="s">
        <v>5</v>
      </c>
      <c r="D91" s="14">
        <v>62</v>
      </c>
      <c r="E91" s="17">
        <v>0</v>
      </c>
      <c r="F91" s="17">
        <f t="shared" si="1"/>
        <v>0</v>
      </c>
    </row>
    <row r="92" spans="1:6" ht="19.5" customHeight="1" x14ac:dyDescent="0.2">
      <c r="A92" s="14">
        <v>2466</v>
      </c>
      <c r="B92" s="15" t="s">
        <v>195</v>
      </c>
      <c r="C92" s="16" t="s">
        <v>270</v>
      </c>
      <c r="D92" s="14">
        <v>18</v>
      </c>
      <c r="E92" s="17">
        <v>0</v>
      </c>
      <c r="F92" s="17">
        <f t="shared" si="1"/>
        <v>0</v>
      </c>
    </row>
    <row r="93" spans="1:6" ht="19.5" customHeight="1" x14ac:dyDescent="0.2">
      <c r="A93" s="14">
        <v>2467</v>
      </c>
      <c r="B93" s="15" t="s">
        <v>196</v>
      </c>
      <c r="C93" s="16" t="s">
        <v>5</v>
      </c>
      <c r="D93" s="14">
        <v>2</v>
      </c>
      <c r="E93" s="17">
        <v>0</v>
      </c>
      <c r="F93" s="17">
        <f t="shared" si="1"/>
        <v>0</v>
      </c>
    </row>
    <row r="94" spans="1:6" ht="19.5" customHeight="1" x14ac:dyDescent="0.2">
      <c r="A94" s="14">
        <v>2468</v>
      </c>
      <c r="B94" s="15" t="s">
        <v>197</v>
      </c>
      <c r="C94" s="16" t="s">
        <v>327</v>
      </c>
      <c r="D94" s="14">
        <v>20</v>
      </c>
      <c r="E94" s="17">
        <v>0</v>
      </c>
      <c r="F94" s="17">
        <f t="shared" si="1"/>
        <v>0</v>
      </c>
    </row>
    <row r="95" spans="1:6" ht="19.5" customHeight="1" x14ac:dyDescent="0.2">
      <c r="A95" s="14">
        <v>2470</v>
      </c>
      <c r="B95" s="15" t="s">
        <v>198</v>
      </c>
      <c r="C95" s="16" t="s">
        <v>1</v>
      </c>
      <c r="D95" s="14">
        <v>40</v>
      </c>
      <c r="E95" s="17">
        <v>0</v>
      </c>
      <c r="F95" s="17">
        <f t="shared" si="1"/>
        <v>0</v>
      </c>
    </row>
    <row r="96" spans="1:6" ht="19.5" customHeight="1" x14ac:dyDescent="0.2">
      <c r="A96" s="14">
        <v>2471</v>
      </c>
      <c r="B96" s="15" t="s">
        <v>199</v>
      </c>
      <c r="C96" s="16" t="s">
        <v>323</v>
      </c>
      <c r="D96" s="14">
        <v>8</v>
      </c>
      <c r="E96" s="17">
        <v>0</v>
      </c>
      <c r="F96" s="17">
        <f t="shared" si="1"/>
        <v>0</v>
      </c>
    </row>
    <row r="97" spans="1:6" ht="19.5" customHeight="1" x14ac:dyDescent="0.2">
      <c r="A97" s="14">
        <v>2473</v>
      </c>
      <c r="B97" s="15" t="s">
        <v>200</v>
      </c>
      <c r="C97" s="16" t="s">
        <v>5</v>
      </c>
      <c r="D97" s="14">
        <v>69</v>
      </c>
      <c r="E97" s="17">
        <v>0</v>
      </c>
      <c r="F97" s="17">
        <f t="shared" si="1"/>
        <v>0</v>
      </c>
    </row>
    <row r="98" spans="1:6" ht="19.5" customHeight="1" x14ac:dyDescent="0.2">
      <c r="A98" s="14">
        <v>2474</v>
      </c>
      <c r="B98" s="15" t="s">
        <v>201</v>
      </c>
      <c r="C98" s="16" t="s">
        <v>323</v>
      </c>
      <c r="D98" s="14">
        <v>7</v>
      </c>
      <c r="E98" s="17">
        <v>0</v>
      </c>
      <c r="F98" s="17">
        <f t="shared" si="1"/>
        <v>0</v>
      </c>
    </row>
    <row r="99" spans="1:6" ht="19.5" customHeight="1" x14ac:dyDescent="0.2">
      <c r="A99" s="14">
        <v>2475</v>
      </c>
      <c r="B99" s="15" t="s">
        <v>202</v>
      </c>
      <c r="C99" s="16" t="s">
        <v>325</v>
      </c>
      <c r="D99" s="14">
        <v>2</v>
      </c>
      <c r="E99" s="17">
        <v>0</v>
      </c>
      <c r="F99" s="17">
        <f t="shared" si="1"/>
        <v>0</v>
      </c>
    </row>
    <row r="100" spans="1:6" ht="19.5" customHeight="1" x14ac:dyDescent="0.2">
      <c r="A100" s="14">
        <v>2476</v>
      </c>
      <c r="B100" s="15" t="s">
        <v>203</v>
      </c>
      <c r="C100" s="16" t="s">
        <v>325</v>
      </c>
      <c r="D100" s="14">
        <v>2</v>
      </c>
      <c r="E100" s="17">
        <v>0</v>
      </c>
      <c r="F100" s="17">
        <f t="shared" si="1"/>
        <v>0</v>
      </c>
    </row>
    <row r="101" spans="1:6" ht="19.5" customHeight="1" x14ac:dyDescent="0.2">
      <c r="A101" s="14">
        <v>2477</v>
      </c>
      <c r="B101" s="15" t="s">
        <v>204</v>
      </c>
      <c r="C101" s="16" t="s">
        <v>5</v>
      </c>
      <c r="D101" s="14">
        <v>18</v>
      </c>
      <c r="E101" s="17">
        <v>0</v>
      </c>
      <c r="F101" s="17">
        <f t="shared" si="1"/>
        <v>0</v>
      </c>
    </row>
    <row r="102" spans="1:6" ht="19.5" customHeight="1" x14ac:dyDescent="0.2">
      <c r="A102" s="14">
        <v>2482</v>
      </c>
      <c r="B102" s="15" t="s">
        <v>205</v>
      </c>
      <c r="C102" s="16" t="s">
        <v>324</v>
      </c>
      <c r="D102" s="14">
        <v>5</v>
      </c>
      <c r="E102" s="17">
        <v>0</v>
      </c>
      <c r="F102" s="17">
        <f t="shared" si="1"/>
        <v>0</v>
      </c>
    </row>
    <row r="103" spans="1:6" ht="19.5" customHeight="1" x14ac:dyDescent="0.2">
      <c r="A103" s="14">
        <v>2483</v>
      </c>
      <c r="B103" s="15" t="s">
        <v>206</v>
      </c>
      <c r="C103" s="16" t="s">
        <v>323</v>
      </c>
      <c r="D103" s="14">
        <v>1</v>
      </c>
      <c r="E103" s="17">
        <v>0</v>
      </c>
      <c r="F103" s="17">
        <f t="shared" si="1"/>
        <v>0</v>
      </c>
    </row>
    <row r="104" spans="1:6" ht="19.5" customHeight="1" x14ac:dyDescent="0.2">
      <c r="A104" s="14">
        <v>15020</v>
      </c>
      <c r="B104" s="15" t="s">
        <v>207</v>
      </c>
      <c r="C104" s="16" t="s">
        <v>325</v>
      </c>
      <c r="D104" s="14">
        <v>7</v>
      </c>
      <c r="E104" s="17">
        <v>0</v>
      </c>
      <c r="F104" s="17">
        <f t="shared" si="1"/>
        <v>0</v>
      </c>
    </row>
    <row r="105" spans="1:6" ht="19.5" customHeight="1" x14ac:dyDescent="0.2">
      <c r="A105" s="14">
        <v>15022</v>
      </c>
      <c r="B105" s="15" t="s">
        <v>208</v>
      </c>
      <c r="C105" s="16" t="s">
        <v>325</v>
      </c>
      <c r="D105" s="14">
        <v>1</v>
      </c>
      <c r="E105" s="17">
        <v>0</v>
      </c>
      <c r="F105" s="17">
        <f t="shared" si="1"/>
        <v>0</v>
      </c>
    </row>
    <row r="106" spans="1:6" ht="19.5" customHeight="1" x14ac:dyDescent="0.2">
      <c r="A106" s="14">
        <v>15024</v>
      </c>
      <c r="B106" s="15" t="s">
        <v>209</v>
      </c>
      <c r="C106" s="16" t="s">
        <v>325</v>
      </c>
      <c r="D106" s="14">
        <v>120</v>
      </c>
      <c r="E106" s="17">
        <v>0</v>
      </c>
      <c r="F106" s="17">
        <f t="shared" si="1"/>
        <v>0</v>
      </c>
    </row>
    <row r="107" spans="1:6" ht="19.5" customHeight="1" x14ac:dyDescent="0.2">
      <c r="A107" s="14">
        <v>15029</v>
      </c>
      <c r="B107" s="15" t="s">
        <v>210</v>
      </c>
      <c r="C107" s="16" t="s">
        <v>325</v>
      </c>
      <c r="D107" s="14">
        <v>29</v>
      </c>
      <c r="E107" s="17">
        <v>0</v>
      </c>
      <c r="F107" s="17">
        <f t="shared" si="1"/>
        <v>0</v>
      </c>
    </row>
    <row r="108" spans="1:6" ht="19.5" customHeight="1" x14ac:dyDescent="0.2">
      <c r="A108" s="14">
        <v>15030</v>
      </c>
      <c r="B108" s="15" t="s">
        <v>211</v>
      </c>
      <c r="C108" s="16" t="s">
        <v>325</v>
      </c>
      <c r="D108" s="14">
        <v>31</v>
      </c>
      <c r="E108" s="17">
        <v>0</v>
      </c>
      <c r="F108" s="17">
        <f t="shared" si="1"/>
        <v>0</v>
      </c>
    </row>
    <row r="109" spans="1:6" ht="19.5" customHeight="1" x14ac:dyDescent="0.2">
      <c r="A109" s="14">
        <v>15033</v>
      </c>
      <c r="B109" s="15" t="s">
        <v>212</v>
      </c>
      <c r="C109" s="16" t="s">
        <v>325</v>
      </c>
      <c r="D109" s="14">
        <v>1</v>
      </c>
      <c r="E109" s="17">
        <v>0</v>
      </c>
      <c r="F109" s="17">
        <f t="shared" si="1"/>
        <v>0</v>
      </c>
    </row>
    <row r="110" spans="1:6" ht="19.5" customHeight="1" x14ac:dyDescent="0.2">
      <c r="A110" s="14">
        <v>15035</v>
      </c>
      <c r="B110" s="15" t="s">
        <v>213</v>
      </c>
      <c r="C110" s="16" t="s">
        <v>325</v>
      </c>
      <c r="D110" s="14">
        <v>17</v>
      </c>
      <c r="E110" s="17">
        <v>0</v>
      </c>
      <c r="F110" s="17">
        <f t="shared" si="1"/>
        <v>0</v>
      </c>
    </row>
    <row r="111" spans="1:6" ht="19.5" customHeight="1" x14ac:dyDescent="0.2">
      <c r="A111" s="14">
        <v>15037</v>
      </c>
      <c r="B111" s="15" t="s">
        <v>214</v>
      </c>
      <c r="C111" s="16" t="s">
        <v>325</v>
      </c>
      <c r="D111" s="14">
        <v>21</v>
      </c>
      <c r="E111" s="17">
        <v>0</v>
      </c>
      <c r="F111" s="17">
        <f t="shared" si="1"/>
        <v>0</v>
      </c>
    </row>
    <row r="112" spans="1:6" ht="19.5" customHeight="1" x14ac:dyDescent="0.2">
      <c r="A112" s="14">
        <v>15039</v>
      </c>
      <c r="B112" s="15" t="s">
        <v>215</v>
      </c>
      <c r="C112" s="16" t="s">
        <v>325</v>
      </c>
      <c r="D112" s="14">
        <v>11</v>
      </c>
      <c r="E112" s="17">
        <v>0</v>
      </c>
      <c r="F112" s="17">
        <f t="shared" si="1"/>
        <v>0</v>
      </c>
    </row>
    <row r="113" spans="1:6" ht="19.5" customHeight="1" x14ac:dyDescent="0.2">
      <c r="A113" s="14">
        <v>15054</v>
      </c>
      <c r="B113" s="15" t="s">
        <v>216</v>
      </c>
      <c r="C113" s="16" t="s">
        <v>323</v>
      </c>
      <c r="D113" s="14">
        <v>1</v>
      </c>
      <c r="E113" s="17">
        <v>0</v>
      </c>
      <c r="F113" s="17">
        <f t="shared" si="1"/>
        <v>0</v>
      </c>
    </row>
    <row r="114" spans="1:6" ht="19.5" customHeight="1" x14ac:dyDescent="0.2">
      <c r="A114" s="14">
        <v>15057</v>
      </c>
      <c r="B114" s="15" t="s">
        <v>217</v>
      </c>
      <c r="C114" s="16" t="s">
        <v>324</v>
      </c>
      <c r="D114" s="14">
        <v>2</v>
      </c>
      <c r="E114" s="17">
        <v>0</v>
      </c>
      <c r="F114" s="17">
        <f t="shared" si="1"/>
        <v>0</v>
      </c>
    </row>
    <row r="115" spans="1:6" ht="19.5" customHeight="1" x14ac:dyDescent="0.2">
      <c r="A115" s="14">
        <v>15058</v>
      </c>
      <c r="B115" s="15" t="s">
        <v>218</v>
      </c>
      <c r="C115" s="16" t="s">
        <v>324</v>
      </c>
      <c r="D115" s="14">
        <v>4</v>
      </c>
      <c r="E115" s="17">
        <v>0</v>
      </c>
      <c r="F115" s="17">
        <f t="shared" si="1"/>
        <v>0</v>
      </c>
    </row>
    <row r="116" spans="1:6" ht="19.5" customHeight="1" x14ac:dyDescent="0.2">
      <c r="A116" s="14">
        <v>15059</v>
      </c>
      <c r="B116" s="15" t="s">
        <v>219</v>
      </c>
      <c r="C116" s="16" t="s">
        <v>325</v>
      </c>
      <c r="D116" s="14">
        <v>6</v>
      </c>
      <c r="E116" s="17">
        <v>0</v>
      </c>
      <c r="F116" s="17">
        <f t="shared" si="1"/>
        <v>0</v>
      </c>
    </row>
    <row r="117" spans="1:6" ht="19.5" customHeight="1" x14ac:dyDescent="0.2">
      <c r="A117" s="14">
        <v>15062</v>
      </c>
      <c r="B117" s="15" t="s">
        <v>220</v>
      </c>
      <c r="C117" s="16" t="s">
        <v>325</v>
      </c>
      <c r="D117" s="14">
        <v>2</v>
      </c>
      <c r="E117" s="17">
        <v>0</v>
      </c>
      <c r="F117" s="17">
        <f t="shared" si="1"/>
        <v>0</v>
      </c>
    </row>
    <row r="118" spans="1:6" ht="19.5" customHeight="1" x14ac:dyDescent="0.2">
      <c r="A118" s="14">
        <v>15065</v>
      </c>
      <c r="B118" s="15" t="s">
        <v>221</v>
      </c>
      <c r="C118" s="16" t="s">
        <v>325</v>
      </c>
      <c r="D118" s="14">
        <v>31</v>
      </c>
      <c r="E118" s="17">
        <v>0</v>
      </c>
      <c r="F118" s="17">
        <f t="shared" si="1"/>
        <v>0</v>
      </c>
    </row>
    <row r="119" spans="1:6" ht="19.5" customHeight="1" x14ac:dyDescent="0.2">
      <c r="A119" s="14">
        <v>15067</v>
      </c>
      <c r="B119" s="15" t="s">
        <v>222</v>
      </c>
      <c r="C119" s="16" t="s">
        <v>325</v>
      </c>
      <c r="D119" s="14">
        <v>27</v>
      </c>
      <c r="E119" s="17">
        <v>0</v>
      </c>
      <c r="F119" s="17">
        <f t="shared" si="1"/>
        <v>0</v>
      </c>
    </row>
    <row r="120" spans="1:6" ht="19.5" customHeight="1" x14ac:dyDescent="0.2">
      <c r="A120" s="14">
        <v>15068</v>
      </c>
      <c r="B120" s="15" t="s">
        <v>223</v>
      </c>
      <c r="C120" s="16" t="s">
        <v>325</v>
      </c>
      <c r="D120" s="14">
        <v>28</v>
      </c>
      <c r="E120" s="17">
        <v>0</v>
      </c>
      <c r="F120" s="17">
        <f t="shared" si="1"/>
        <v>0</v>
      </c>
    </row>
    <row r="121" spans="1:6" ht="19.5" customHeight="1" x14ac:dyDescent="0.2">
      <c r="A121" s="14">
        <v>15071</v>
      </c>
      <c r="B121" s="15" t="s">
        <v>224</v>
      </c>
      <c r="C121" s="16" t="s">
        <v>325</v>
      </c>
      <c r="D121" s="14">
        <v>14</v>
      </c>
      <c r="E121" s="17">
        <v>0</v>
      </c>
      <c r="F121" s="17">
        <f t="shared" si="1"/>
        <v>0</v>
      </c>
    </row>
    <row r="122" spans="1:6" ht="19.5" customHeight="1" x14ac:dyDescent="0.2">
      <c r="A122" s="14">
        <v>15072</v>
      </c>
      <c r="B122" s="15" t="s">
        <v>225</v>
      </c>
      <c r="C122" s="16" t="s">
        <v>5</v>
      </c>
      <c r="D122" s="14">
        <v>12</v>
      </c>
      <c r="E122" s="17">
        <v>0</v>
      </c>
      <c r="F122" s="17">
        <f t="shared" si="1"/>
        <v>0</v>
      </c>
    </row>
    <row r="123" spans="1:6" ht="19.5" customHeight="1" x14ac:dyDescent="0.2">
      <c r="A123" s="14">
        <v>15073</v>
      </c>
      <c r="B123" s="15" t="s">
        <v>226</v>
      </c>
      <c r="C123" s="16" t="s">
        <v>324</v>
      </c>
      <c r="D123" s="14">
        <v>2</v>
      </c>
      <c r="E123" s="17">
        <v>0</v>
      </c>
      <c r="F123" s="17">
        <f t="shared" si="1"/>
        <v>0</v>
      </c>
    </row>
    <row r="124" spans="1:6" ht="19.5" customHeight="1" x14ac:dyDescent="0.2">
      <c r="A124" s="14">
        <v>15074</v>
      </c>
      <c r="B124" s="15" t="s">
        <v>227</v>
      </c>
      <c r="C124" s="16" t="s">
        <v>325</v>
      </c>
      <c r="D124" s="14">
        <v>17</v>
      </c>
      <c r="E124" s="17">
        <v>0</v>
      </c>
      <c r="F124" s="17">
        <f t="shared" si="1"/>
        <v>0</v>
      </c>
    </row>
    <row r="125" spans="1:6" ht="19.5" customHeight="1" x14ac:dyDescent="0.2">
      <c r="A125" s="14">
        <v>15077</v>
      </c>
      <c r="B125" s="15" t="s">
        <v>228</v>
      </c>
      <c r="C125" s="16" t="s">
        <v>327</v>
      </c>
      <c r="D125" s="14">
        <v>1</v>
      </c>
      <c r="E125" s="17">
        <v>0</v>
      </c>
      <c r="F125" s="17">
        <f t="shared" si="1"/>
        <v>0</v>
      </c>
    </row>
    <row r="126" spans="1:6" ht="19.5" customHeight="1" x14ac:dyDescent="0.2">
      <c r="A126" s="14">
        <v>15079</v>
      </c>
      <c r="B126" s="15" t="s">
        <v>229</v>
      </c>
      <c r="C126" s="16" t="s">
        <v>327</v>
      </c>
      <c r="D126" s="14">
        <v>4</v>
      </c>
      <c r="E126" s="17">
        <v>0</v>
      </c>
      <c r="F126" s="17">
        <f t="shared" si="1"/>
        <v>0</v>
      </c>
    </row>
    <row r="127" spans="1:6" ht="19.5" customHeight="1" x14ac:dyDescent="0.2">
      <c r="A127" s="14">
        <v>15080</v>
      </c>
      <c r="B127" s="15" t="s">
        <v>230</v>
      </c>
      <c r="C127" s="16" t="s">
        <v>327</v>
      </c>
      <c r="D127" s="14">
        <v>4</v>
      </c>
      <c r="E127" s="17">
        <v>0</v>
      </c>
      <c r="F127" s="17">
        <f t="shared" si="1"/>
        <v>0</v>
      </c>
    </row>
    <row r="128" spans="1:6" ht="19.5" customHeight="1" x14ac:dyDescent="0.2">
      <c r="A128" s="14">
        <v>15081</v>
      </c>
      <c r="B128" s="15" t="s">
        <v>231</v>
      </c>
      <c r="C128" s="16" t="s">
        <v>1</v>
      </c>
      <c r="D128" s="14">
        <v>1</v>
      </c>
      <c r="E128" s="17">
        <v>0</v>
      </c>
      <c r="F128" s="17">
        <f t="shared" si="1"/>
        <v>0</v>
      </c>
    </row>
    <row r="129" spans="1:6" ht="26.25" customHeight="1" x14ac:dyDescent="0.2">
      <c r="A129" s="14">
        <v>15082</v>
      </c>
      <c r="B129" s="15" t="s">
        <v>232</v>
      </c>
      <c r="C129" s="16" t="s">
        <v>1</v>
      </c>
      <c r="D129" s="14">
        <v>11</v>
      </c>
      <c r="E129" s="17">
        <v>0</v>
      </c>
      <c r="F129" s="17">
        <f t="shared" si="1"/>
        <v>0</v>
      </c>
    </row>
    <row r="130" spans="1:6" ht="19.5" customHeight="1" x14ac:dyDescent="0.2">
      <c r="A130" s="14">
        <v>15083</v>
      </c>
      <c r="B130" s="15" t="s">
        <v>233</v>
      </c>
      <c r="C130" s="16" t="s">
        <v>5</v>
      </c>
      <c r="D130" s="14">
        <v>12</v>
      </c>
      <c r="E130" s="17">
        <v>0</v>
      </c>
      <c r="F130" s="17">
        <f t="shared" si="1"/>
        <v>0</v>
      </c>
    </row>
    <row r="131" spans="1:6" ht="19.5" customHeight="1" x14ac:dyDescent="0.2">
      <c r="A131" s="14">
        <v>15101</v>
      </c>
      <c r="B131" s="15" t="s">
        <v>234</v>
      </c>
      <c r="C131" s="16" t="s">
        <v>1</v>
      </c>
      <c r="D131" s="14">
        <v>4</v>
      </c>
      <c r="E131" s="17">
        <v>0</v>
      </c>
      <c r="F131" s="17">
        <f t="shared" si="1"/>
        <v>0</v>
      </c>
    </row>
    <row r="132" spans="1:6" ht="19.5" customHeight="1" x14ac:dyDescent="0.2">
      <c r="A132" s="14">
        <v>15102</v>
      </c>
      <c r="B132" s="15" t="s">
        <v>235</v>
      </c>
      <c r="C132" s="16" t="s">
        <v>327</v>
      </c>
      <c r="D132" s="14">
        <v>4</v>
      </c>
      <c r="E132" s="17">
        <v>0</v>
      </c>
      <c r="F132" s="17">
        <f t="shared" ref="F132:F195" si="2">ROUND(D132*E132,0)</f>
        <v>0</v>
      </c>
    </row>
    <row r="133" spans="1:6" ht="19.5" customHeight="1" x14ac:dyDescent="0.2">
      <c r="A133" s="14">
        <v>15104</v>
      </c>
      <c r="B133" s="15" t="s">
        <v>236</v>
      </c>
      <c r="C133" s="16" t="s">
        <v>1</v>
      </c>
      <c r="D133" s="14">
        <v>43</v>
      </c>
      <c r="E133" s="17">
        <v>0</v>
      </c>
      <c r="F133" s="17">
        <f t="shared" si="2"/>
        <v>0</v>
      </c>
    </row>
    <row r="134" spans="1:6" ht="19.5" customHeight="1" x14ac:dyDescent="0.2">
      <c r="A134" s="14">
        <v>15107</v>
      </c>
      <c r="B134" s="15" t="s">
        <v>237</v>
      </c>
      <c r="C134" s="16" t="s">
        <v>327</v>
      </c>
      <c r="D134" s="14">
        <v>1</v>
      </c>
      <c r="E134" s="17">
        <v>0</v>
      </c>
      <c r="F134" s="17">
        <f t="shared" si="2"/>
        <v>0</v>
      </c>
    </row>
    <row r="135" spans="1:6" ht="19.5" customHeight="1" x14ac:dyDescent="0.2">
      <c r="A135" s="14">
        <v>17279</v>
      </c>
      <c r="B135" s="15" t="s">
        <v>238</v>
      </c>
      <c r="C135" s="16" t="s">
        <v>4</v>
      </c>
      <c r="D135" s="14">
        <v>1</v>
      </c>
      <c r="E135" s="17">
        <v>0</v>
      </c>
      <c r="F135" s="17">
        <f t="shared" si="2"/>
        <v>0</v>
      </c>
    </row>
    <row r="136" spans="1:6" ht="19.5" customHeight="1" x14ac:dyDescent="0.2">
      <c r="A136" s="14">
        <v>17280</v>
      </c>
      <c r="B136" s="15" t="s">
        <v>239</v>
      </c>
      <c r="C136" s="16" t="s">
        <v>4</v>
      </c>
      <c r="D136" s="14">
        <v>77</v>
      </c>
      <c r="E136" s="17">
        <v>0</v>
      </c>
      <c r="F136" s="17">
        <f t="shared" si="2"/>
        <v>0</v>
      </c>
    </row>
    <row r="137" spans="1:6" ht="19.5" customHeight="1" x14ac:dyDescent="0.2">
      <c r="A137" s="14">
        <v>17281</v>
      </c>
      <c r="B137" s="15" t="s">
        <v>240</v>
      </c>
      <c r="C137" s="16" t="s">
        <v>4</v>
      </c>
      <c r="D137" s="14">
        <v>9</v>
      </c>
      <c r="E137" s="17">
        <v>0</v>
      </c>
      <c r="F137" s="17">
        <f t="shared" si="2"/>
        <v>0</v>
      </c>
    </row>
    <row r="138" spans="1:6" ht="19.5" customHeight="1" x14ac:dyDescent="0.2">
      <c r="A138" s="14">
        <v>17282</v>
      </c>
      <c r="B138" s="15" t="s">
        <v>241</v>
      </c>
      <c r="C138" s="16" t="s">
        <v>4</v>
      </c>
      <c r="D138" s="14">
        <v>1</v>
      </c>
      <c r="E138" s="17">
        <v>0</v>
      </c>
      <c r="F138" s="17">
        <f t="shared" si="2"/>
        <v>0</v>
      </c>
    </row>
    <row r="139" spans="1:6" ht="19.5" customHeight="1" x14ac:dyDescent="0.2">
      <c r="A139" s="14">
        <v>17283</v>
      </c>
      <c r="B139" s="15" t="s">
        <v>242</v>
      </c>
      <c r="C139" s="16" t="s">
        <v>4</v>
      </c>
      <c r="D139" s="14">
        <v>3</v>
      </c>
      <c r="E139" s="17">
        <v>0</v>
      </c>
      <c r="F139" s="17">
        <f t="shared" si="2"/>
        <v>0</v>
      </c>
    </row>
    <row r="140" spans="1:6" ht="19.5" customHeight="1" x14ac:dyDescent="0.2">
      <c r="A140" s="14">
        <v>17284</v>
      </c>
      <c r="B140" s="15" t="s">
        <v>316</v>
      </c>
      <c r="C140" s="16" t="s">
        <v>4</v>
      </c>
      <c r="D140" s="14">
        <v>29</v>
      </c>
      <c r="E140" s="17">
        <v>0</v>
      </c>
      <c r="F140" s="17">
        <f t="shared" si="2"/>
        <v>0</v>
      </c>
    </row>
    <row r="141" spans="1:6" ht="19.5" customHeight="1" x14ac:dyDescent="0.2">
      <c r="A141" s="14">
        <v>17285</v>
      </c>
      <c r="B141" s="15" t="s">
        <v>243</v>
      </c>
      <c r="C141" s="16" t="s">
        <v>4</v>
      </c>
      <c r="D141" s="14">
        <v>1</v>
      </c>
      <c r="E141" s="17">
        <v>0</v>
      </c>
      <c r="F141" s="17">
        <f t="shared" si="2"/>
        <v>0</v>
      </c>
    </row>
    <row r="142" spans="1:6" ht="19.5" customHeight="1" x14ac:dyDescent="0.2">
      <c r="A142" s="14">
        <v>17286</v>
      </c>
      <c r="B142" s="15" t="s">
        <v>244</v>
      </c>
      <c r="C142" s="16" t="s">
        <v>4</v>
      </c>
      <c r="D142" s="14">
        <v>3</v>
      </c>
      <c r="E142" s="17">
        <v>0</v>
      </c>
      <c r="F142" s="17">
        <f t="shared" si="2"/>
        <v>0</v>
      </c>
    </row>
    <row r="143" spans="1:6" ht="19.5" customHeight="1" x14ac:dyDescent="0.2">
      <c r="A143" s="14">
        <v>17287</v>
      </c>
      <c r="B143" s="15" t="s">
        <v>245</v>
      </c>
      <c r="C143" s="16" t="s">
        <v>6</v>
      </c>
      <c r="D143" s="14">
        <v>5</v>
      </c>
      <c r="E143" s="17">
        <v>0</v>
      </c>
      <c r="F143" s="17">
        <f t="shared" si="2"/>
        <v>0</v>
      </c>
    </row>
    <row r="144" spans="1:6" ht="19.5" customHeight="1" x14ac:dyDescent="0.2">
      <c r="A144" s="14">
        <v>17289</v>
      </c>
      <c r="B144" s="15" t="s">
        <v>246</v>
      </c>
      <c r="C144" s="16" t="s">
        <v>1</v>
      </c>
      <c r="D144" s="14">
        <v>2</v>
      </c>
      <c r="E144" s="17">
        <v>0</v>
      </c>
      <c r="F144" s="17">
        <f t="shared" si="2"/>
        <v>0</v>
      </c>
    </row>
    <row r="145" spans="1:6" ht="19.5" customHeight="1" x14ac:dyDescent="0.2">
      <c r="A145" s="14">
        <v>17293</v>
      </c>
      <c r="B145" s="15" t="s">
        <v>247</v>
      </c>
      <c r="C145" s="16" t="s">
        <v>324</v>
      </c>
      <c r="D145" s="14">
        <v>2</v>
      </c>
      <c r="E145" s="17">
        <v>0</v>
      </c>
      <c r="F145" s="17">
        <f t="shared" si="2"/>
        <v>0</v>
      </c>
    </row>
    <row r="146" spans="1:6" ht="19.5" customHeight="1" x14ac:dyDescent="0.2">
      <c r="A146" s="14">
        <v>17294</v>
      </c>
      <c r="B146" s="15" t="s">
        <v>248</v>
      </c>
      <c r="C146" s="16" t="s">
        <v>4</v>
      </c>
      <c r="D146" s="14">
        <v>2</v>
      </c>
      <c r="E146" s="17">
        <v>0</v>
      </c>
      <c r="F146" s="17">
        <f t="shared" si="2"/>
        <v>0</v>
      </c>
    </row>
    <row r="147" spans="1:6" ht="19.5" customHeight="1" x14ac:dyDescent="0.2">
      <c r="A147" s="14">
        <v>17295</v>
      </c>
      <c r="B147" s="15" t="s">
        <v>249</v>
      </c>
      <c r="C147" s="16" t="s">
        <v>4</v>
      </c>
      <c r="D147" s="14">
        <v>2</v>
      </c>
      <c r="E147" s="17">
        <v>0</v>
      </c>
      <c r="F147" s="17">
        <f t="shared" si="2"/>
        <v>0</v>
      </c>
    </row>
    <row r="148" spans="1:6" ht="19.5" customHeight="1" x14ac:dyDescent="0.2">
      <c r="A148" s="14">
        <v>17296</v>
      </c>
      <c r="B148" s="15" t="s">
        <v>250</v>
      </c>
      <c r="C148" s="16" t="s">
        <v>3</v>
      </c>
      <c r="D148" s="14">
        <v>2</v>
      </c>
      <c r="E148" s="17">
        <v>0</v>
      </c>
      <c r="F148" s="17">
        <f t="shared" si="2"/>
        <v>0</v>
      </c>
    </row>
    <row r="149" spans="1:6" ht="19.5" customHeight="1" x14ac:dyDescent="0.2">
      <c r="A149" s="14">
        <v>17297</v>
      </c>
      <c r="B149" s="15" t="s">
        <v>251</v>
      </c>
      <c r="C149" s="16" t="s">
        <v>3</v>
      </c>
      <c r="D149" s="14">
        <v>4</v>
      </c>
      <c r="E149" s="17">
        <v>0</v>
      </c>
      <c r="F149" s="17">
        <f t="shared" si="2"/>
        <v>0</v>
      </c>
    </row>
    <row r="150" spans="1:6" ht="19.5" customHeight="1" x14ac:dyDescent="0.2">
      <c r="A150" s="14">
        <v>17299</v>
      </c>
      <c r="B150" s="15" t="s">
        <v>252</v>
      </c>
      <c r="C150" s="16" t="s">
        <v>3</v>
      </c>
      <c r="D150" s="14">
        <v>1</v>
      </c>
      <c r="E150" s="17">
        <v>0</v>
      </c>
      <c r="F150" s="17">
        <f t="shared" si="2"/>
        <v>0</v>
      </c>
    </row>
    <row r="151" spans="1:6" ht="19.5" customHeight="1" x14ac:dyDescent="0.2">
      <c r="A151" s="14">
        <v>17300</v>
      </c>
      <c r="B151" s="15" t="s">
        <v>253</v>
      </c>
      <c r="C151" s="16" t="s">
        <v>3</v>
      </c>
      <c r="D151" s="14">
        <v>1</v>
      </c>
      <c r="E151" s="17">
        <v>0</v>
      </c>
      <c r="F151" s="17">
        <f t="shared" si="2"/>
        <v>0</v>
      </c>
    </row>
    <row r="152" spans="1:6" ht="19.5" customHeight="1" x14ac:dyDescent="0.2">
      <c r="A152" s="14">
        <v>17301</v>
      </c>
      <c r="B152" s="15" t="s">
        <v>254</v>
      </c>
      <c r="C152" s="16" t="s">
        <v>3</v>
      </c>
      <c r="D152" s="14">
        <v>2</v>
      </c>
      <c r="E152" s="17">
        <v>0</v>
      </c>
      <c r="F152" s="17">
        <f t="shared" si="2"/>
        <v>0</v>
      </c>
    </row>
    <row r="153" spans="1:6" ht="19.5" customHeight="1" x14ac:dyDescent="0.2">
      <c r="A153" s="14">
        <v>17303</v>
      </c>
      <c r="B153" s="15" t="s">
        <v>255</v>
      </c>
      <c r="C153" s="16" t="s">
        <v>4</v>
      </c>
      <c r="D153" s="14">
        <v>12</v>
      </c>
      <c r="E153" s="17">
        <v>0</v>
      </c>
      <c r="F153" s="17">
        <f t="shared" si="2"/>
        <v>0</v>
      </c>
    </row>
    <row r="154" spans="1:6" ht="19.5" customHeight="1" x14ac:dyDescent="0.2">
      <c r="A154" s="14">
        <v>17304</v>
      </c>
      <c r="B154" s="15" t="s">
        <v>256</v>
      </c>
      <c r="C154" s="16" t="s">
        <v>103</v>
      </c>
      <c r="D154" s="14">
        <v>1</v>
      </c>
      <c r="E154" s="17">
        <v>0</v>
      </c>
      <c r="F154" s="17">
        <f t="shared" si="2"/>
        <v>0</v>
      </c>
    </row>
    <row r="155" spans="1:6" ht="19.5" customHeight="1" x14ac:dyDescent="0.2">
      <c r="A155" s="14">
        <v>17305</v>
      </c>
      <c r="B155" s="15" t="s">
        <v>257</v>
      </c>
      <c r="C155" s="16" t="s">
        <v>258</v>
      </c>
      <c r="D155" s="14">
        <v>3</v>
      </c>
      <c r="E155" s="17">
        <v>0</v>
      </c>
      <c r="F155" s="17">
        <f t="shared" si="2"/>
        <v>0</v>
      </c>
    </row>
    <row r="156" spans="1:6" ht="19.5" customHeight="1" x14ac:dyDescent="0.2">
      <c r="A156" s="14">
        <v>17306</v>
      </c>
      <c r="B156" s="15" t="s">
        <v>259</v>
      </c>
      <c r="C156" s="16" t="s">
        <v>3</v>
      </c>
      <c r="D156" s="14">
        <v>1</v>
      </c>
      <c r="E156" s="17">
        <v>0</v>
      </c>
      <c r="F156" s="17">
        <f t="shared" si="2"/>
        <v>0</v>
      </c>
    </row>
    <row r="157" spans="1:6" ht="19.5" customHeight="1" x14ac:dyDescent="0.2">
      <c r="A157" s="14">
        <v>17312</v>
      </c>
      <c r="B157" s="15" t="s">
        <v>260</v>
      </c>
      <c r="C157" s="16" t="s">
        <v>261</v>
      </c>
      <c r="D157" s="14">
        <v>2</v>
      </c>
      <c r="E157" s="17">
        <v>0</v>
      </c>
      <c r="F157" s="17">
        <f t="shared" si="2"/>
        <v>0</v>
      </c>
    </row>
    <row r="158" spans="1:6" ht="19.5" customHeight="1" x14ac:dyDescent="0.2">
      <c r="A158" s="14">
        <v>17313</v>
      </c>
      <c r="B158" s="15" t="s">
        <v>262</v>
      </c>
      <c r="C158" s="16" t="s">
        <v>327</v>
      </c>
      <c r="D158" s="14">
        <v>1</v>
      </c>
      <c r="E158" s="17">
        <v>0</v>
      </c>
      <c r="F158" s="17">
        <f t="shared" si="2"/>
        <v>0</v>
      </c>
    </row>
    <row r="159" spans="1:6" ht="19.5" customHeight="1" x14ac:dyDescent="0.2">
      <c r="A159" s="14">
        <v>17316</v>
      </c>
      <c r="B159" s="15" t="s">
        <v>263</v>
      </c>
      <c r="C159" s="16" t="s">
        <v>1</v>
      </c>
      <c r="D159" s="14">
        <v>4</v>
      </c>
      <c r="E159" s="17">
        <v>0</v>
      </c>
      <c r="F159" s="17">
        <f t="shared" si="2"/>
        <v>0</v>
      </c>
    </row>
    <row r="160" spans="1:6" ht="19.5" customHeight="1" x14ac:dyDescent="0.2">
      <c r="A160" s="14">
        <v>17317</v>
      </c>
      <c r="B160" s="15" t="s">
        <v>317</v>
      </c>
      <c r="C160" s="16" t="s">
        <v>318</v>
      </c>
      <c r="D160" s="14">
        <v>3</v>
      </c>
      <c r="E160" s="17">
        <v>0</v>
      </c>
      <c r="F160" s="17">
        <f t="shared" si="2"/>
        <v>0</v>
      </c>
    </row>
    <row r="161" spans="1:6" ht="19.5" customHeight="1" x14ac:dyDescent="0.2">
      <c r="A161" s="14">
        <v>17318</v>
      </c>
      <c r="B161" s="15" t="s">
        <v>264</v>
      </c>
      <c r="C161" s="16" t="s">
        <v>326</v>
      </c>
      <c r="D161" s="14">
        <v>4</v>
      </c>
      <c r="E161" s="17">
        <v>0</v>
      </c>
      <c r="F161" s="17">
        <f t="shared" si="2"/>
        <v>0</v>
      </c>
    </row>
    <row r="162" spans="1:6" ht="19.5" customHeight="1" x14ac:dyDescent="0.2">
      <c r="A162" s="14">
        <v>17319</v>
      </c>
      <c r="B162" s="15" t="s">
        <v>265</v>
      </c>
      <c r="C162" s="16" t="s">
        <v>6</v>
      </c>
      <c r="D162" s="14">
        <v>1</v>
      </c>
      <c r="E162" s="17">
        <v>0</v>
      </c>
      <c r="F162" s="17">
        <f t="shared" si="2"/>
        <v>0</v>
      </c>
    </row>
    <row r="163" spans="1:6" ht="19.5" customHeight="1" x14ac:dyDescent="0.2">
      <c r="A163" s="14">
        <v>17320</v>
      </c>
      <c r="B163" s="15" t="s">
        <v>266</v>
      </c>
      <c r="C163" s="16" t="s">
        <v>328</v>
      </c>
      <c r="D163" s="14">
        <v>2</v>
      </c>
      <c r="E163" s="17">
        <v>0</v>
      </c>
      <c r="F163" s="17">
        <f t="shared" si="2"/>
        <v>0</v>
      </c>
    </row>
    <row r="164" spans="1:6" ht="19.5" customHeight="1" x14ac:dyDescent="0.2">
      <c r="A164" s="14">
        <v>17321</v>
      </c>
      <c r="B164" s="15" t="s">
        <v>267</v>
      </c>
      <c r="C164" s="16" t="s">
        <v>325</v>
      </c>
      <c r="D164" s="14">
        <v>1</v>
      </c>
      <c r="E164" s="17">
        <v>0</v>
      </c>
      <c r="F164" s="17">
        <f t="shared" si="2"/>
        <v>0</v>
      </c>
    </row>
    <row r="165" spans="1:6" ht="19.5" customHeight="1" x14ac:dyDescent="0.2">
      <c r="A165" s="14">
        <v>17323</v>
      </c>
      <c r="B165" s="15" t="s">
        <v>268</v>
      </c>
      <c r="C165" s="16" t="s">
        <v>325</v>
      </c>
      <c r="D165" s="14">
        <v>2</v>
      </c>
      <c r="E165" s="17">
        <v>0</v>
      </c>
      <c r="F165" s="17">
        <f t="shared" si="2"/>
        <v>0</v>
      </c>
    </row>
    <row r="166" spans="1:6" ht="19.5" customHeight="1" x14ac:dyDescent="0.2">
      <c r="A166" s="14">
        <v>17324</v>
      </c>
      <c r="B166" s="15" t="s">
        <v>269</v>
      </c>
      <c r="C166" s="16" t="s">
        <v>270</v>
      </c>
      <c r="D166" s="14">
        <v>7</v>
      </c>
      <c r="E166" s="17">
        <v>0</v>
      </c>
      <c r="F166" s="17">
        <f t="shared" si="2"/>
        <v>0</v>
      </c>
    </row>
    <row r="167" spans="1:6" ht="19.5" customHeight="1" x14ac:dyDescent="0.2">
      <c r="A167" s="14">
        <v>17325</v>
      </c>
      <c r="B167" s="15" t="s">
        <v>271</v>
      </c>
      <c r="C167" s="16" t="s">
        <v>272</v>
      </c>
      <c r="D167" s="14">
        <v>1</v>
      </c>
      <c r="E167" s="17">
        <v>0</v>
      </c>
      <c r="F167" s="17">
        <f t="shared" si="2"/>
        <v>0</v>
      </c>
    </row>
    <row r="168" spans="1:6" ht="19.5" customHeight="1" x14ac:dyDescent="0.2">
      <c r="A168" s="14">
        <v>17327</v>
      </c>
      <c r="B168" s="15" t="s">
        <v>273</v>
      </c>
      <c r="C168" s="16" t="s">
        <v>325</v>
      </c>
      <c r="D168" s="14">
        <v>1</v>
      </c>
      <c r="E168" s="17">
        <v>0</v>
      </c>
      <c r="F168" s="17">
        <f t="shared" si="2"/>
        <v>0</v>
      </c>
    </row>
    <row r="169" spans="1:6" ht="19.5" customHeight="1" x14ac:dyDescent="0.2">
      <c r="A169" s="14">
        <v>17328</v>
      </c>
      <c r="B169" s="15" t="s">
        <v>274</v>
      </c>
      <c r="C169" s="16" t="s">
        <v>325</v>
      </c>
      <c r="D169" s="14">
        <v>5</v>
      </c>
      <c r="E169" s="17">
        <v>0</v>
      </c>
      <c r="F169" s="17">
        <f t="shared" si="2"/>
        <v>0</v>
      </c>
    </row>
    <row r="170" spans="1:6" ht="19.5" customHeight="1" x14ac:dyDescent="0.2">
      <c r="A170" s="14">
        <v>17329</v>
      </c>
      <c r="B170" s="15" t="s">
        <v>275</v>
      </c>
      <c r="C170" s="16" t="s">
        <v>270</v>
      </c>
      <c r="D170" s="14">
        <v>1</v>
      </c>
      <c r="E170" s="17">
        <v>0</v>
      </c>
      <c r="F170" s="17">
        <f t="shared" si="2"/>
        <v>0</v>
      </c>
    </row>
    <row r="171" spans="1:6" ht="19.5" customHeight="1" x14ac:dyDescent="0.2">
      <c r="A171" s="14">
        <v>17331</v>
      </c>
      <c r="B171" s="15" t="s">
        <v>276</v>
      </c>
      <c r="C171" s="16" t="s">
        <v>270</v>
      </c>
      <c r="D171" s="14">
        <v>3</v>
      </c>
      <c r="E171" s="17">
        <v>0</v>
      </c>
      <c r="F171" s="17">
        <f t="shared" si="2"/>
        <v>0</v>
      </c>
    </row>
    <row r="172" spans="1:6" ht="19.5" customHeight="1" x14ac:dyDescent="0.2">
      <c r="A172" s="14">
        <v>17332</v>
      </c>
      <c r="B172" s="15" t="s">
        <v>277</v>
      </c>
      <c r="C172" s="16" t="s">
        <v>272</v>
      </c>
      <c r="D172" s="14">
        <v>1</v>
      </c>
      <c r="E172" s="17">
        <v>0</v>
      </c>
      <c r="F172" s="17">
        <f t="shared" si="2"/>
        <v>0</v>
      </c>
    </row>
    <row r="173" spans="1:6" ht="19.5" customHeight="1" x14ac:dyDescent="0.2">
      <c r="A173" s="14">
        <v>17333</v>
      </c>
      <c r="B173" s="15" t="s">
        <v>278</v>
      </c>
      <c r="C173" s="16" t="s">
        <v>323</v>
      </c>
      <c r="D173" s="14">
        <v>3</v>
      </c>
      <c r="E173" s="17">
        <v>0</v>
      </c>
      <c r="F173" s="17">
        <f t="shared" si="2"/>
        <v>0</v>
      </c>
    </row>
    <row r="174" spans="1:6" ht="19.5" customHeight="1" x14ac:dyDescent="0.2">
      <c r="A174" s="14">
        <v>17336</v>
      </c>
      <c r="B174" s="15" t="s">
        <v>279</v>
      </c>
      <c r="C174" s="16" t="s">
        <v>5</v>
      </c>
      <c r="D174" s="14">
        <v>1</v>
      </c>
      <c r="E174" s="17">
        <v>0</v>
      </c>
      <c r="F174" s="17">
        <f t="shared" si="2"/>
        <v>0</v>
      </c>
    </row>
    <row r="175" spans="1:6" ht="19.5" customHeight="1" x14ac:dyDescent="0.2">
      <c r="A175" s="14">
        <v>17337</v>
      </c>
      <c r="B175" s="15" t="s">
        <v>280</v>
      </c>
      <c r="C175" s="16" t="s">
        <v>323</v>
      </c>
      <c r="D175" s="14">
        <v>3</v>
      </c>
      <c r="E175" s="17">
        <v>0</v>
      </c>
      <c r="F175" s="17">
        <f t="shared" si="2"/>
        <v>0</v>
      </c>
    </row>
    <row r="176" spans="1:6" ht="19.5" customHeight="1" x14ac:dyDescent="0.2">
      <c r="A176" s="14">
        <v>17338</v>
      </c>
      <c r="B176" s="15" t="s">
        <v>281</v>
      </c>
      <c r="C176" s="16" t="s">
        <v>323</v>
      </c>
      <c r="D176" s="14">
        <v>1</v>
      </c>
      <c r="E176" s="17">
        <v>0</v>
      </c>
      <c r="F176" s="17">
        <f t="shared" si="2"/>
        <v>0</v>
      </c>
    </row>
    <row r="177" spans="1:6" ht="19.5" customHeight="1" x14ac:dyDescent="0.2">
      <c r="A177" s="14">
        <v>17340</v>
      </c>
      <c r="B177" s="15" t="s">
        <v>282</v>
      </c>
      <c r="C177" s="16" t="s">
        <v>323</v>
      </c>
      <c r="D177" s="14">
        <v>1</v>
      </c>
      <c r="E177" s="17">
        <v>0</v>
      </c>
      <c r="F177" s="17">
        <f t="shared" si="2"/>
        <v>0</v>
      </c>
    </row>
    <row r="178" spans="1:6" ht="19.5" customHeight="1" x14ac:dyDescent="0.2">
      <c r="A178" s="14">
        <v>17344</v>
      </c>
      <c r="B178" s="15" t="s">
        <v>283</v>
      </c>
      <c r="C178" s="16" t="s">
        <v>323</v>
      </c>
      <c r="D178" s="14">
        <v>1</v>
      </c>
      <c r="E178" s="17">
        <v>0</v>
      </c>
      <c r="F178" s="17">
        <f t="shared" si="2"/>
        <v>0</v>
      </c>
    </row>
    <row r="179" spans="1:6" ht="19.5" customHeight="1" x14ac:dyDescent="0.2">
      <c r="A179" s="14">
        <v>17346</v>
      </c>
      <c r="B179" s="15" t="s">
        <v>284</v>
      </c>
      <c r="C179" s="16" t="s">
        <v>323</v>
      </c>
      <c r="D179" s="14">
        <v>1</v>
      </c>
      <c r="E179" s="17">
        <v>0</v>
      </c>
      <c r="F179" s="17">
        <f t="shared" si="2"/>
        <v>0</v>
      </c>
    </row>
    <row r="180" spans="1:6" ht="19.5" customHeight="1" x14ac:dyDescent="0.2">
      <c r="A180" s="14">
        <v>17351</v>
      </c>
      <c r="B180" s="15" t="s">
        <v>285</v>
      </c>
      <c r="C180" s="16" t="s">
        <v>6</v>
      </c>
      <c r="D180" s="14">
        <v>1</v>
      </c>
      <c r="E180" s="17">
        <v>0</v>
      </c>
      <c r="F180" s="17">
        <f t="shared" si="2"/>
        <v>0</v>
      </c>
    </row>
    <row r="181" spans="1:6" ht="19.5" customHeight="1" x14ac:dyDescent="0.2">
      <c r="A181" s="14">
        <v>17352</v>
      </c>
      <c r="B181" s="15" t="s">
        <v>286</v>
      </c>
      <c r="C181" s="16" t="s">
        <v>6</v>
      </c>
      <c r="D181" s="14">
        <v>5</v>
      </c>
      <c r="E181" s="17">
        <v>0</v>
      </c>
      <c r="F181" s="17">
        <f t="shared" si="2"/>
        <v>0</v>
      </c>
    </row>
    <row r="182" spans="1:6" ht="19.5" customHeight="1" x14ac:dyDescent="0.2">
      <c r="A182" s="14">
        <v>17353</v>
      </c>
      <c r="B182" s="15" t="s">
        <v>287</v>
      </c>
      <c r="C182" s="16" t="s">
        <v>6</v>
      </c>
      <c r="D182" s="14">
        <v>7</v>
      </c>
      <c r="E182" s="17">
        <v>0</v>
      </c>
      <c r="F182" s="17">
        <f t="shared" si="2"/>
        <v>0</v>
      </c>
    </row>
    <row r="183" spans="1:6" ht="19.5" customHeight="1" x14ac:dyDescent="0.2">
      <c r="A183" s="14">
        <v>17354</v>
      </c>
      <c r="B183" s="15" t="s">
        <v>288</v>
      </c>
      <c r="C183" s="16" t="s">
        <v>6</v>
      </c>
      <c r="D183" s="14">
        <v>2</v>
      </c>
      <c r="E183" s="17">
        <v>0</v>
      </c>
      <c r="F183" s="17">
        <f t="shared" si="2"/>
        <v>0</v>
      </c>
    </row>
    <row r="184" spans="1:6" ht="19.5" customHeight="1" x14ac:dyDescent="0.2">
      <c r="A184" s="14">
        <v>17355</v>
      </c>
      <c r="B184" s="15" t="s">
        <v>289</v>
      </c>
      <c r="C184" s="16" t="s">
        <v>325</v>
      </c>
      <c r="D184" s="14">
        <v>4</v>
      </c>
      <c r="E184" s="17">
        <v>0</v>
      </c>
      <c r="F184" s="17">
        <f t="shared" si="2"/>
        <v>0</v>
      </c>
    </row>
    <row r="185" spans="1:6" ht="19.5" customHeight="1" x14ac:dyDescent="0.2">
      <c r="A185" s="14">
        <v>17356</v>
      </c>
      <c r="B185" s="15" t="s">
        <v>290</v>
      </c>
      <c r="C185" s="16" t="s">
        <v>325</v>
      </c>
      <c r="D185" s="14">
        <v>1</v>
      </c>
      <c r="E185" s="17">
        <v>0</v>
      </c>
      <c r="F185" s="17">
        <f t="shared" si="2"/>
        <v>0</v>
      </c>
    </row>
    <row r="186" spans="1:6" ht="19.5" customHeight="1" x14ac:dyDescent="0.2">
      <c r="A186" s="14">
        <v>17357</v>
      </c>
      <c r="B186" s="15" t="s">
        <v>291</v>
      </c>
      <c r="C186" s="16" t="s">
        <v>325</v>
      </c>
      <c r="D186" s="14">
        <v>1</v>
      </c>
      <c r="E186" s="17">
        <v>0</v>
      </c>
      <c r="F186" s="17">
        <f t="shared" si="2"/>
        <v>0</v>
      </c>
    </row>
    <row r="187" spans="1:6" ht="19.5" customHeight="1" x14ac:dyDescent="0.2">
      <c r="A187" s="14">
        <v>17359</v>
      </c>
      <c r="B187" s="15" t="s">
        <v>292</v>
      </c>
      <c r="C187" s="16" t="s">
        <v>325</v>
      </c>
      <c r="D187" s="14">
        <v>1</v>
      </c>
      <c r="E187" s="17">
        <v>0</v>
      </c>
      <c r="F187" s="17">
        <f t="shared" si="2"/>
        <v>0</v>
      </c>
    </row>
    <row r="188" spans="1:6" ht="19.5" customHeight="1" x14ac:dyDescent="0.2">
      <c r="A188" s="14">
        <v>17376</v>
      </c>
      <c r="B188" s="15" t="s">
        <v>293</v>
      </c>
      <c r="C188" s="16" t="s">
        <v>105</v>
      </c>
      <c r="D188" s="14">
        <v>2</v>
      </c>
      <c r="E188" s="17">
        <v>0</v>
      </c>
      <c r="F188" s="17">
        <f t="shared" si="2"/>
        <v>0</v>
      </c>
    </row>
    <row r="189" spans="1:6" ht="19.5" customHeight="1" x14ac:dyDescent="0.2">
      <c r="A189" s="14">
        <v>17378</v>
      </c>
      <c r="B189" s="15" t="s">
        <v>294</v>
      </c>
      <c r="C189" s="16" t="s">
        <v>3</v>
      </c>
      <c r="D189" s="14">
        <v>3</v>
      </c>
      <c r="E189" s="17">
        <v>0</v>
      </c>
      <c r="F189" s="17">
        <f t="shared" si="2"/>
        <v>0</v>
      </c>
    </row>
    <row r="190" spans="1:6" ht="19.5" customHeight="1" x14ac:dyDescent="0.2">
      <c r="A190" s="14">
        <v>17379</v>
      </c>
      <c r="B190" s="15" t="s">
        <v>295</v>
      </c>
      <c r="C190" s="16" t="s">
        <v>52</v>
      </c>
      <c r="D190" s="14">
        <v>3</v>
      </c>
      <c r="E190" s="17">
        <v>0</v>
      </c>
      <c r="F190" s="17">
        <f t="shared" si="2"/>
        <v>0</v>
      </c>
    </row>
    <row r="191" spans="1:6" ht="19.5" customHeight="1" x14ac:dyDescent="0.2">
      <c r="A191" s="14">
        <v>17380</v>
      </c>
      <c r="B191" s="15" t="s">
        <v>296</v>
      </c>
      <c r="C191" s="16" t="s">
        <v>52</v>
      </c>
      <c r="D191" s="14">
        <v>1</v>
      </c>
      <c r="E191" s="17">
        <v>0</v>
      </c>
      <c r="F191" s="17">
        <f t="shared" si="2"/>
        <v>0</v>
      </c>
    </row>
    <row r="192" spans="1:6" ht="19.5" customHeight="1" x14ac:dyDescent="0.2">
      <c r="A192" s="14">
        <v>17381</v>
      </c>
      <c r="B192" s="15" t="s">
        <v>297</v>
      </c>
      <c r="C192" s="16" t="s">
        <v>52</v>
      </c>
      <c r="D192" s="14">
        <v>2</v>
      </c>
      <c r="E192" s="17">
        <v>0</v>
      </c>
      <c r="F192" s="17">
        <f t="shared" si="2"/>
        <v>0</v>
      </c>
    </row>
    <row r="193" spans="1:6" ht="19.5" customHeight="1" x14ac:dyDescent="0.2">
      <c r="A193" s="14">
        <v>17382</v>
      </c>
      <c r="B193" s="15" t="s">
        <v>298</v>
      </c>
      <c r="C193" s="16" t="s">
        <v>52</v>
      </c>
      <c r="D193" s="14">
        <v>2</v>
      </c>
      <c r="E193" s="17">
        <v>0</v>
      </c>
      <c r="F193" s="17">
        <f t="shared" si="2"/>
        <v>0</v>
      </c>
    </row>
    <row r="194" spans="1:6" ht="19.5" customHeight="1" x14ac:dyDescent="0.2">
      <c r="A194" s="14">
        <v>17383</v>
      </c>
      <c r="B194" s="15" t="s">
        <v>299</v>
      </c>
      <c r="C194" s="16" t="s">
        <v>52</v>
      </c>
      <c r="D194" s="14">
        <v>1</v>
      </c>
      <c r="E194" s="17">
        <v>0</v>
      </c>
      <c r="F194" s="17">
        <f t="shared" si="2"/>
        <v>0</v>
      </c>
    </row>
    <row r="195" spans="1:6" ht="19.5" customHeight="1" x14ac:dyDescent="0.2">
      <c r="A195" s="14">
        <v>17384</v>
      </c>
      <c r="B195" s="15" t="s">
        <v>300</v>
      </c>
      <c r="C195" s="16" t="s">
        <v>52</v>
      </c>
      <c r="D195" s="14">
        <v>3</v>
      </c>
      <c r="E195" s="17">
        <v>0</v>
      </c>
      <c r="F195" s="17">
        <f t="shared" si="2"/>
        <v>0</v>
      </c>
    </row>
    <row r="196" spans="1:6" ht="19.5" customHeight="1" x14ac:dyDescent="0.2">
      <c r="A196" s="14">
        <v>17386</v>
      </c>
      <c r="B196" s="15" t="s">
        <v>301</v>
      </c>
      <c r="C196" s="16" t="s">
        <v>105</v>
      </c>
      <c r="D196" s="14">
        <v>6</v>
      </c>
      <c r="E196" s="17">
        <v>0</v>
      </c>
      <c r="F196" s="17">
        <f t="shared" ref="F196:F225" si="3">ROUND(D196*E196,0)</f>
        <v>0</v>
      </c>
    </row>
    <row r="197" spans="1:6" ht="19.5" customHeight="1" x14ac:dyDescent="0.2">
      <c r="A197" s="14">
        <v>17387</v>
      </c>
      <c r="B197" s="15" t="s">
        <v>302</v>
      </c>
      <c r="C197" s="16" t="s">
        <v>3</v>
      </c>
      <c r="D197" s="14">
        <v>1</v>
      </c>
      <c r="E197" s="17">
        <v>0</v>
      </c>
      <c r="F197" s="17">
        <f t="shared" si="3"/>
        <v>0</v>
      </c>
    </row>
    <row r="198" spans="1:6" ht="19.5" customHeight="1" x14ac:dyDescent="0.2">
      <c r="A198" s="14">
        <v>17388</v>
      </c>
      <c r="B198" s="15" t="s">
        <v>303</v>
      </c>
      <c r="C198" s="16" t="s">
        <v>3</v>
      </c>
      <c r="D198" s="14">
        <v>2</v>
      </c>
      <c r="E198" s="17">
        <v>0</v>
      </c>
      <c r="F198" s="17">
        <f t="shared" si="3"/>
        <v>0</v>
      </c>
    </row>
    <row r="199" spans="1:6" ht="19.5" customHeight="1" x14ac:dyDescent="0.2">
      <c r="A199" s="14">
        <v>17389</v>
      </c>
      <c r="B199" s="15" t="s">
        <v>304</v>
      </c>
      <c r="C199" s="16" t="s">
        <v>325</v>
      </c>
      <c r="D199" s="14">
        <v>1</v>
      </c>
      <c r="E199" s="17">
        <v>0</v>
      </c>
      <c r="F199" s="17">
        <f t="shared" si="3"/>
        <v>0</v>
      </c>
    </row>
    <row r="200" spans="1:6" ht="19.5" customHeight="1" x14ac:dyDescent="0.2">
      <c r="A200" s="14">
        <v>17390</v>
      </c>
      <c r="B200" s="15" t="s">
        <v>305</v>
      </c>
      <c r="C200" s="16" t="s">
        <v>323</v>
      </c>
      <c r="D200" s="14">
        <v>3</v>
      </c>
      <c r="E200" s="17">
        <v>0</v>
      </c>
      <c r="F200" s="17">
        <f t="shared" si="3"/>
        <v>0</v>
      </c>
    </row>
    <row r="201" spans="1:6" ht="19.5" customHeight="1" x14ac:dyDescent="0.2">
      <c r="A201" s="14">
        <v>17391</v>
      </c>
      <c r="B201" s="15" t="s">
        <v>306</v>
      </c>
      <c r="C201" s="16" t="s">
        <v>323</v>
      </c>
      <c r="D201" s="14">
        <v>1</v>
      </c>
      <c r="E201" s="17">
        <v>0</v>
      </c>
      <c r="F201" s="17">
        <f t="shared" si="3"/>
        <v>0</v>
      </c>
    </row>
    <row r="202" spans="1:6" ht="19.5" customHeight="1" x14ac:dyDescent="0.2">
      <c r="A202" s="14">
        <v>17392</v>
      </c>
      <c r="B202" s="15" t="s">
        <v>307</v>
      </c>
      <c r="C202" s="16" t="s">
        <v>326</v>
      </c>
      <c r="D202" s="14">
        <v>2</v>
      </c>
      <c r="E202" s="17">
        <v>0</v>
      </c>
      <c r="F202" s="17">
        <f t="shared" si="3"/>
        <v>0</v>
      </c>
    </row>
    <row r="203" spans="1:6" ht="19.5" customHeight="1" x14ac:dyDescent="0.2">
      <c r="A203" s="14">
        <v>17393</v>
      </c>
      <c r="B203" s="15" t="s">
        <v>308</v>
      </c>
      <c r="C203" s="16" t="s">
        <v>325</v>
      </c>
      <c r="D203" s="14">
        <v>2</v>
      </c>
      <c r="E203" s="17">
        <v>0</v>
      </c>
      <c r="F203" s="17">
        <f t="shared" si="3"/>
        <v>0</v>
      </c>
    </row>
    <row r="204" spans="1:6" ht="19.5" customHeight="1" x14ac:dyDescent="0.2">
      <c r="A204" s="14">
        <v>17398</v>
      </c>
      <c r="B204" s="15" t="s">
        <v>309</v>
      </c>
      <c r="C204" s="16" t="s">
        <v>52</v>
      </c>
      <c r="D204" s="14">
        <v>1</v>
      </c>
      <c r="E204" s="17">
        <v>0</v>
      </c>
      <c r="F204" s="17">
        <f t="shared" si="3"/>
        <v>0</v>
      </c>
    </row>
    <row r="205" spans="1:6" ht="19.5" customHeight="1" x14ac:dyDescent="0.2">
      <c r="A205" s="14">
        <v>17403</v>
      </c>
      <c r="B205" s="15" t="s">
        <v>310</v>
      </c>
      <c r="C205" s="16" t="s">
        <v>272</v>
      </c>
      <c r="D205" s="14">
        <v>5</v>
      </c>
      <c r="E205" s="17">
        <v>0</v>
      </c>
      <c r="F205" s="17">
        <f t="shared" si="3"/>
        <v>0</v>
      </c>
    </row>
    <row r="206" spans="1:6" ht="19.5" customHeight="1" x14ac:dyDescent="0.2">
      <c r="A206" s="14">
        <v>17404</v>
      </c>
      <c r="B206" s="15" t="s">
        <v>311</v>
      </c>
      <c r="C206" s="16" t="s">
        <v>103</v>
      </c>
      <c r="D206" s="14">
        <v>1</v>
      </c>
      <c r="E206" s="17">
        <v>0</v>
      </c>
      <c r="F206" s="17">
        <f t="shared" si="3"/>
        <v>0</v>
      </c>
    </row>
    <row r="207" spans="1:6" ht="19.5" customHeight="1" x14ac:dyDescent="0.2">
      <c r="A207" s="14">
        <v>18093</v>
      </c>
      <c r="B207" s="15" t="s">
        <v>339</v>
      </c>
      <c r="C207" s="16" t="s">
        <v>1</v>
      </c>
      <c r="D207" s="14">
        <v>1</v>
      </c>
      <c r="E207" s="17">
        <v>0</v>
      </c>
      <c r="F207" s="17">
        <f t="shared" si="3"/>
        <v>0</v>
      </c>
    </row>
    <row r="208" spans="1:6" ht="19.5" customHeight="1" x14ac:dyDescent="0.2">
      <c r="A208" s="14">
        <v>18096</v>
      </c>
      <c r="B208" s="15" t="s">
        <v>340</v>
      </c>
      <c r="C208" s="16" t="s">
        <v>341</v>
      </c>
      <c r="D208" s="14">
        <v>1</v>
      </c>
      <c r="E208" s="17">
        <v>0</v>
      </c>
      <c r="F208" s="17">
        <f t="shared" si="3"/>
        <v>0</v>
      </c>
    </row>
    <row r="209" spans="1:6" ht="19.5" customHeight="1" x14ac:dyDescent="0.2">
      <c r="A209" s="14">
        <v>18099</v>
      </c>
      <c r="B209" s="15" t="s">
        <v>342</v>
      </c>
      <c r="C209" s="16" t="s">
        <v>341</v>
      </c>
      <c r="D209" s="14">
        <v>1</v>
      </c>
      <c r="E209" s="17">
        <v>0</v>
      </c>
      <c r="F209" s="17">
        <f t="shared" si="3"/>
        <v>0</v>
      </c>
    </row>
    <row r="210" spans="1:6" ht="19.5" customHeight="1" x14ac:dyDescent="0.2">
      <c r="A210" s="14">
        <v>18100</v>
      </c>
      <c r="B210" s="15" t="s">
        <v>343</v>
      </c>
      <c r="C210" s="16" t="s">
        <v>341</v>
      </c>
      <c r="D210" s="14">
        <v>1</v>
      </c>
      <c r="E210" s="17">
        <v>0</v>
      </c>
      <c r="F210" s="17">
        <f t="shared" si="3"/>
        <v>0</v>
      </c>
    </row>
    <row r="211" spans="1:6" ht="19.5" customHeight="1" x14ac:dyDescent="0.2">
      <c r="A211" s="14">
        <v>18103</v>
      </c>
      <c r="B211" s="15" t="s">
        <v>344</v>
      </c>
      <c r="C211" s="16" t="s">
        <v>3</v>
      </c>
      <c r="D211" s="14">
        <v>1</v>
      </c>
      <c r="E211" s="17">
        <v>0</v>
      </c>
      <c r="F211" s="17">
        <f t="shared" si="3"/>
        <v>0</v>
      </c>
    </row>
    <row r="212" spans="1:6" ht="19.5" customHeight="1" x14ac:dyDescent="0.2">
      <c r="A212" s="14">
        <v>18104</v>
      </c>
      <c r="B212" s="15" t="s">
        <v>345</v>
      </c>
      <c r="C212" s="16" t="s">
        <v>346</v>
      </c>
      <c r="D212" s="14">
        <v>1</v>
      </c>
      <c r="E212" s="17">
        <v>0</v>
      </c>
      <c r="F212" s="17">
        <f t="shared" si="3"/>
        <v>0</v>
      </c>
    </row>
    <row r="213" spans="1:6" ht="19.5" customHeight="1" x14ac:dyDescent="0.2">
      <c r="A213" s="14">
        <v>18106</v>
      </c>
      <c r="B213" s="15" t="s">
        <v>347</v>
      </c>
      <c r="C213" s="16" t="s">
        <v>348</v>
      </c>
      <c r="D213" s="14">
        <v>1</v>
      </c>
      <c r="E213" s="17">
        <v>0</v>
      </c>
      <c r="F213" s="17">
        <f t="shared" si="3"/>
        <v>0</v>
      </c>
    </row>
    <row r="214" spans="1:6" ht="19.5" customHeight="1" x14ac:dyDescent="0.2">
      <c r="A214" s="14">
        <v>18108</v>
      </c>
      <c r="B214" s="15" t="s">
        <v>349</v>
      </c>
      <c r="C214" s="16" t="s">
        <v>341</v>
      </c>
      <c r="D214" s="14">
        <v>1</v>
      </c>
      <c r="E214" s="17">
        <v>0</v>
      </c>
      <c r="F214" s="17">
        <f t="shared" si="3"/>
        <v>0</v>
      </c>
    </row>
    <row r="215" spans="1:6" ht="19.5" customHeight="1" x14ac:dyDescent="0.2">
      <c r="A215" s="14">
        <v>18109</v>
      </c>
      <c r="B215" s="15" t="s">
        <v>350</v>
      </c>
      <c r="C215" s="16" t="s">
        <v>341</v>
      </c>
      <c r="D215" s="14">
        <v>1</v>
      </c>
      <c r="E215" s="17">
        <v>0</v>
      </c>
      <c r="F215" s="17">
        <f t="shared" si="3"/>
        <v>0</v>
      </c>
    </row>
    <row r="216" spans="1:6" ht="19.5" customHeight="1" x14ac:dyDescent="0.2">
      <c r="A216" s="14">
        <v>18111</v>
      </c>
      <c r="B216" s="15" t="s">
        <v>351</v>
      </c>
      <c r="C216" s="16" t="s">
        <v>352</v>
      </c>
      <c r="D216" s="14">
        <v>1</v>
      </c>
      <c r="E216" s="17">
        <v>0</v>
      </c>
      <c r="F216" s="17">
        <f t="shared" si="3"/>
        <v>0</v>
      </c>
    </row>
    <row r="217" spans="1:6" ht="19.5" customHeight="1" x14ac:dyDescent="0.2">
      <c r="A217" s="14">
        <v>18112</v>
      </c>
      <c r="B217" s="15" t="s">
        <v>353</v>
      </c>
      <c r="C217" s="16" t="s">
        <v>352</v>
      </c>
      <c r="D217" s="14">
        <v>1</v>
      </c>
      <c r="E217" s="17">
        <v>0</v>
      </c>
      <c r="F217" s="17">
        <f t="shared" si="3"/>
        <v>0</v>
      </c>
    </row>
    <row r="218" spans="1:6" ht="19.5" customHeight="1" x14ac:dyDescent="0.2">
      <c r="A218" s="14">
        <v>18113</v>
      </c>
      <c r="B218" s="15" t="s">
        <v>354</v>
      </c>
      <c r="C218" s="16" t="s">
        <v>352</v>
      </c>
      <c r="D218" s="14">
        <v>1</v>
      </c>
      <c r="E218" s="17">
        <v>0</v>
      </c>
      <c r="F218" s="17">
        <f t="shared" si="3"/>
        <v>0</v>
      </c>
    </row>
    <row r="219" spans="1:6" ht="19.5" customHeight="1" x14ac:dyDescent="0.2">
      <c r="A219" s="14">
        <v>18115</v>
      </c>
      <c r="B219" s="15" t="s">
        <v>355</v>
      </c>
      <c r="C219" s="16" t="s">
        <v>356</v>
      </c>
      <c r="D219" s="14">
        <v>1</v>
      </c>
      <c r="E219" s="17">
        <v>0</v>
      </c>
      <c r="F219" s="17">
        <f t="shared" si="3"/>
        <v>0</v>
      </c>
    </row>
    <row r="220" spans="1:6" ht="19.5" customHeight="1" x14ac:dyDescent="0.2">
      <c r="A220" s="14">
        <v>18117</v>
      </c>
      <c r="B220" s="15" t="s">
        <v>357</v>
      </c>
      <c r="C220" s="16" t="s">
        <v>3</v>
      </c>
      <c r="D220" s="14">
        <v>1</v>
      </c>
      <c r="E220" s="17">
        <v>0</v>
      </c>
      <c r="F220" s="17">
        <f t="shared" si="3"/>
        <v>0</v>
      </c>
    </row>
    <row r="221" spans="1:6" ht="19.5" customHeight="1" x14ac:dyDescent="0.2">
      <c r="A221" s="14">
        <v>18118</v>
      </c>
      <c r="B221" s="15" t="s">
        <v>358</v>
      </c>
      <c r="C221" s="16" t="s">
        <v>341</v>
      </c>
      <c r="D221" s="14">
        <v>1</v>
      </c>
      <c r="E221" s="17">
        <v>0</v>
      </c>
      <c r="F221" s="17">
        <f t="shared" si="3"/>
        <v>0</v>
      </c>
    </row>
    <row r="222" spans="1:6" ht="19.5" customHeight="1" x14ac:dyDescent="0.2">
      <c r="A222" s="14">
        <v>18119</v>
      </c>
      <c r="B222" s="15" t="s">
        <v>359</v>
      </c>
      <c r="C222" s="16" t="s">
        <v>341</v>
      </c>
      <c r="D222" s="14">
        <v>1</v>
      </c>
      <c r="E222" s="17">
        <v>0</v>
      </c>
      <c r="F222" s="17">
        <f t="shared" si="3"/>
        <v>0</v>
      </c>
    </row>
    <row r="223" spans="1:6" ht="19.5" customHeight="1" x14ac:dyDescent="0.2">
      <c r="A223" s="14">
        <v>18120</v>
      </c>
      <c r="B223" s="15" t="s">
        <v>360</v>
      </c>
      <c r="C223" s="16" t="s">
        <v>341</v>
      </c>
      <c r="D223" s="14">
        <v>1</v>
      </c>
      <c r="E223" s="17">
        <v>0</v>
      </c>
      <c r="F223" s="17">
        <f t="shared" si="3"/>
        <v>0</v>
      </c>
    </row>
    <row r="224" spans="1:6" ht="19.5" customHeight="1" x14ac:dyDescent="0.2">
      <c r="A224" s="14">
        <v>18121</v>
      </c>
      <c r="B224" s="15" t="s">
        <v>361</v>
      </c>
      <c r="C224" s="16" t="s">
        <v>341</v>
      </c>
      <c r="D224" s="14">
        <v>1</v>
      </c>
      <c r="E224" s="17">
        <v>0</v>
      </c>
      <c r="F224" s="17">
        <f t="shared" si="3"/>
        <v>0</v>
      </c>
    </row>
    <row r="225" spans="1:6" ht="19.5" customHeight="1" x14ac:dyDescent="0.2">
      <c r="A225" s="14">
        <v>18122</v>
      </c>
      <c r="B225" s="15" t="s">
        <v>355</v>
      </c>
      <c r="C225" s="16" t="s">
        <v>341</v>
      </c>
      <c r="D225" s="14">
        <v>1</v>
      </c>
      <c r="E225" s="17">
        <v>0</v>
      </c>
      <c r="F225" s="17">
        <f t="shared" si="3"/>
        <v>0</v>
      </c>
    </row>
    <row r="226" spans="1:6" ht="17.25" customHeight="1" x14ac:dyDescent="0.2">
      <c r="E226" s="19" t="s">
        <v>320</v>
      </c>
      <c r="F226" s="20">
        <f>ROUND(SUM(F4:F225),0)</f>
        <v>0</v>
      </c>
    </row>
    <row r="227" spans="1:6" ht="17.25" customHeight="1" x14ac:dyDescent="0.2">
      <c r="E227" s="19" t="s">
        <v>321</v>
      </c>
      <c r="F227" s="20">
        <f>F226*19%</f>
        <v>0</v>
      </c>
    </row>
    <row r="228" spans="1:6" ht="17.25" customHeight="1" x14ac:dyDescent="0.2">
      <c r="E228" s="19" t="s">
        <v>322</v>
      </c>
      <c r="F228" s="20">
        <f>ROUND(F226+F227,0)</f>
        <v>0</v>
      </c>
    </row>
    <row r="230" spans="1:6" x14ac:dyDescent="0.2">
      <c r="B230" s="36" t="s">
        <v>7</v>
      </c>
      <c r="C230" s="36"/>
      <c r="D230" s="36"/>
      <c r="E230" s="36"/>
      <c r="F230" s="36"/>
    </row>
    <row r="231" spans="1:6" x14ac:dyDescent="0.2">
      <c r="B231" s="37" t="s">
        <v>374</v>
      </c>
      <c r="C231" s="37"/>
      <c r="D231" s="37"/>
      <c r="E231" s="37"/>
      <c r="F231" s="37"/>
    </row>
    <row r="232" spans="1:6" x14ac:dyDescent="0.2">
      <c r="B232" s="35" t="s">
        <v>8</v>
      </c>
      <c r="C232" s="35"/>
      <c r="D232" s="35"/>
      <c r="E232" s="35"/>
      <c r="F232" s="35"/>
    </row>
    <row r="233" spans="1:6" x14ac:dyDescent="0.2">
      <c r="B233" s="37" t="s">
        <v>375</v>
      </c>
      <c r="C233" s="37"/>
      <c r="D233" s="37"/>
      <c r="E233" s="37"/>
      <c r="F233" s="37"/>
    </row>
    <row r="234" spans="1:6" x14ac:dyDescent="0.2">
      <c r="B234" s="37" t="s">
        <v>376</v>
      </c>
      <c r="C234" s="37"/>
      <c r="D234" s="37"/>
      <c r="E234" s="37"/>
      <c r="F234" s="37"/>
    </row>
    <row r="235" spans="1:6" x14ac:dyDescent="0.2">
      <c r="B235" s="35" t="s">
        <v>312</v>
      </c>
      <c r="C235" s="35"/>
      <c r="D235" s="35"/>
      <c r="E235" s="35"/>
      <c r="F235" s="35"/>
    </row>
    <row r="236" spans="1:6" ht="21.75" customHeight="1" x14ac:dyDescent="0.2">
      <c r="B236" s="34" t="s">
        <v>373</v>
      </c>
      <c r="C236" s="34"/>
      <c r="D236" s="34"/>
      <c r="E236" s="34"/>
      <c r="F236" s="34"/>
    </row>
    <row r="237" spans="1:6" x14ac:dyDescent="0.2">
      <c r="B237" s="35" t="s">
        <v>9</v>
      </c>
      <c r="C237" s="35"/>
      <c r="D237" s="35"/>
      <c r="E237" s="35"/>
      <c r="F237" s="35"/>
    </row>
    <row r="238" spans="1:6" ht="60.75" customHeight="1" x14ac:dyDescent="0.2">
      <c r="B238" s="33" t="s">
        <v>313</v>
      </c>
      <c r="C238" s="33"/>
      <c r="D238" s="33"/>
      <c r="E238" s="33"/>
      <c r="F238" s="33"/>
    </row>
    <row r="239" spans="1:6" x14ac:dyDescent="0.2">
      <c r="B239" s="35" t="s">
        <v>314</v>
      </c>
      <c r="C239" s="35"/>
      <c r="D239" s="35"/>
      <c r="E239" s="35"/>
      <c r="F239" s="35"/>
    </row>
    <row r="240" spans="1:6" ht="31.5" customHeight="1" x14ac:dyDescent="0.2">
      <c r="B240" s="33" t="s">
        <v>15</v>
      </c>
      <c r="C240" s="33"/>
      <c r="D240" s="33"/>
      <c r="E240" s="33"/>
      <c r="F240" s="33"/>
    </row>
  </sheetData>
  <mergeCells count="13">
    <mergeCell ref="A2:F2"/>
    <mergeCell ref="A1:F1"/>
    <mergeCell ref="B240:F240"/>
    <mergeCell ref="B236:F236"/>
    <mergeCell ref="B237:F237"/>
    <mergeCell ref="B238:F238"/>
    <mergeCell ref="B239:F239"/>
    <mergeCell ref="B230:F230"/>
    <mergeCell ref="B231:F231"/>
    <mergeCell ref="B235:F235"/>
    <mergeCell ref="B232:F232"/>
    <mergeCell ref="B233:F233"/>
    <mergeCell ref="B234:F23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6"/>
  <sheetViews>
    <sheetView zoomScale="75" zoomScaleNormal="75" workbookViewId="0">
      <selection activeCell="F4" sqref="F4"/>
    </sheetView>
  </sheetViews>
  <sheetFormatPr baseColWidth="10" defaultRowHeight="36" customHeight="1" x14ac:dyDescent="0.2"/>
  <cols>
    <col min="1" max="1" width="10.85546875" style="11" customWidth="1"/>
    <col min="2" max="2" width="46.42578125" style="11" customWidth="1"/>
    <col min="3" max="3" width="15.140625" style="11" customWidth="1"/>
    <col min="4" max="4" width="14.140625" style="11" customWidth="1"/>
    <col min="5" max="5" width="16.85546875" style="11" customWidth="1"/>
    <col min="6" max="6" width="18.140625" style="11" customWidth="1"/>
    <col min="7" max="16384" width="11.42578125" style="11"/>
  </cols>
  <sheetData>
    <row r="1" spans="1:6" ht="36" customHeight="1" x14ac:dyDescent="0.2">
      <c r="A1" s="21"/>
      <c r="B1" s="38" t="s">
        <v>381</v>
      </c>
      <c r="C1" s="39"/>
      <c r="D1" s="39"/>
      <c r="E1" s="39"/>
      <c r="F1" s="40"/>
    </row>
    <row r="2" spans="1:6" ht="36" customHeight="1" x14ac:dyDescent="0.2">
      <c r="A2" s="32" t="s">
        <v>382</v>
      </c>
      <c r="B2" s="32"/>
      <c r="C2" s="32"/>
      <c r="D2" s="32"/>
      <c r="E2" s="32"/>
      <c r="F2" s="32"/>
    </row>
    <row r="3" spans="1:6" ht="36" customHeight="1" x14ac:dyDescent="0.2">
      <c r="A3" s="22" t="s">
        <v>16</v>
      </c>
      <c r="B3" s="22" t="s">
        <v>11</v>
      </c>
      <c r="C3" s="22" t="s">
        <v>13</v>
      </c>
      <c r="D3" s="22" t="s">
        <v>17</v>
      </c>
      <c r="E3" s="13" t="s">
        <v>337</v>
      </c>
      <c r="F3" s="13" t="s">
        <v>338</v>
      </c>
    </row>
    <row r="4" spans="1:6" ht="36" customHeight="1" x14ac:dyDescent="0.2">
      <c r="A4" s="26">
        <v>4085</v>
      </c>
      <c r="B4" s="27" t="s">
        <v>18</v>
      </c>
      <c r="C4" s="28" t="s">
        <v>6</v>
      </c>
      <c r="D4" s="26">
        <v>2</v>
      </c>
      <c r="E4" s="17">
        <v>0</v>
      </c>
      <c r="F4" s="17">
        <f t="shared" ref="F4:F35" si="0">ROUND(D4*E4,0)</f>
        <v>0</v>
      </c>
    </row>
    <row r="5" spans="1:6" ht="36" customHeight="1" x14ac:dyDescent="0.2">
      <c r="A5" s="26">
        <v>4086</v>
      </c>
      <c r="B5" s="27" t="s">
        <v>19</v>
      </c>
      <c r="C5" s="28" t="s">
        <v>1</v>
      </c>
      <c r="D5" s="26">
        <v>8</v>
      </c>
      <c r="E5" s="17">
        <v>0</v>
      </c>
      <c r="F5" s="17">
        <f t="shared" si="0"/>
        <v>0</v>
      </c>
    </row>
    <row r="6" spans="1:6" ht="36" customHeight="1" x14ac:dyDescent="0.2">
      <c r="A6" s="26">
        <v>4087</v>
      </c>
      <c r="B6" s="27" t="s">
        <v>20</v>
      </c>
      <c r="C6" s="28" t="s">
        <v>329</v>
      </c>
      <c r="D6" s="26">
        <v>3</v>
      </c>
      <c r="E6" s="17">
        <v>0</v>
      </c>
      <c r="F6" s="17">
        <f t="shared" si="0"/>
        <v>0</v>
      </c>
    </row>
    <row r="7" spans="1:6" ht="36" customHeight="1" x14ac:dyDescent="0.2">
      <c r="A7" s="26">
        <v>4088</v>
      </c>
      <c r="B7" s="27" t="s">
        <v>21</v>
      </c>
      <c r="C7" s="28" t="s">
        <v>6</v>
      </c>
      <c r="D7" s="26">
        <v>1</v>
      </c>
      <c r="E7" s="17">
        <v>0</v>
      </c>
      <c r="F7" s="17">
        <f t="shared" si="0"/>
        <v>0</v>
      </c>
    </row>
    <row r="8" spans="1:6" ht="36" customHeight="1" x14ac:dyDescent="0.2">
      <c r="A8" s="26">
        <v>4089</v>
      </c>
      <c r="B8" s="27" t="s">
        <v>22</v>
      </c>
      <c r="C8" s="28" t="s">
        <v>1</v>
      </c>
      <c r="D8" s="26">
        <v>8</v>
      </c>
      <c r="E8" s="17">
        <v>0</v>
      </c>
      <c r="F8" s="17">
        <f t="shared" si="0"/>
        <v>0</v>
      </c>
    </row>
    <row r="9" spans="1:6" ht="36" customHeight="1" x14ac:dyDescent="0.2">
      <c r="A9" s="26">
        <v>4090</v>
      </c>
      <c r="B9" s="27" t="s">
        <v>23</v>
      </c>
      <c r="C9" s="28" t="s">
        <v>1</v>
      </c>
      <c r="D9" s="26">
        <v>2</v>
      </c>
      <c r="E9" s="17">
        <v>0</v>
      </c>
      <c r="F9" s="17">
        <f t="shared" si="0"/>
        <v>0</v>
      </c>
    </row>
    <row r="10" spans="1:6" ht="36" customHeight="1" x14ac:dyDescent="0.2">
      <c r="A10" s="26">
        <v>4092</v>
      </c>
      <c r="B10" s="27" t="s">
        <v>24</v>
      </c>
      <c r="C10" s="28" t="s">
        <v>2</v>
      </c>
      <c r="D10" s="26">
        <v>11</v>
      </c>
      <c r="E10" s="17">
        <v>0</v>
      </c>
      <c r="F10" s="17">
        <f t="shared" si="0"/>
        <v>0</v>
      </c>
    </row>
    <row r="11" spans="1:6" ht="36" customHeight="1" x14ac:dyDescent="0.2">
      <c r="A11" s="26">
        <v>4093</v>
      </c>
      <c r="B11" s="27" t="s">
        <v>25</v>
      </c>
      <c r="C11" s="28" t="s">
        <v>2</v>
      </c>
      <c r="D11" s="26">
        <v>2</v>
      </c>
      <c r="E11" s="17">
        <v>0</v>
      </c>
      <c r="F11" s="17">
        <f t="shared" si="0"/>
        <v>0</v>
      </c>
    </row>
    <row r="12" spans="1:6" ht="36" customHeight="1" x14ac:dyDescent="0.2">
      <c r="A12" s="26">
        <v>4095</v>
      </c>
      <c r="B12" s="27" t="s">
        <v>26</v>
      </c>
      <c r="C12" s="28" t="s">
        <v>6</v>
      </c>
      <c r="D12" s="26">
        <v>1</v>
      </c>
      <c r="E12" s="17">
        <v>0</v>
      </c>
      <c r="F12" s="17">
        <f t="shared" si="0"/>
        <v>0</v>
      </c>
    </row>
    <row r="13" spans="1:6" ht="36" customHeight="1" x14ac:dyDescent="0.2">
      <c r="A13" s="26">
        <v>4097</v>
      </c>
      <c r="B13" s="27" t="s">
        <v>27</v>
      </c>
      <c r="C13" s="28" t="s">
        <v>1</v>
      </c>
      <c r="D13" s="26">
        <v>59</v>
      </c>
      <c r="E13" s="17">
        <v>0</v>
      </c>
      <c r="F13" s="17">
        <f t="shared" si="0"/>
        <v>0</v>
      </c>
    </row>
    <row r="14" spans="1:6" ht="36" customHeight="1" x14ac:dyDescent="0.2">
      <c r="A14" s="26">
        <v>4098</v>
      </c>
      <c r="B14" s="27" t="s">
        <v>28</v>
      </c>
      <c r="C14" s="28" t="s">
        <v>3</v>
      </c>
      <c r="D14" s="26">
        <v>9</v>
      </c>
      <c r="E14" s="17">
        <v>0</v>
      </c>
      <c r="F14" s="17">
        <f t="shared" si="0"/>
        <v>0</v>
      </c>
    </row>
    <row r="15" spans="1:6" ht="36" customHeight="1" x14ac:dyDescent="0.2">
      <c r="A15" s="26">
        <v>4108</v>
      </c>
      <c r="B15" s="27" t="s">
        <v>29</v>
      </c>
      <c r="C15" s="28" t="s">
        <v>6</v>
      </c>
      <c r="D15" s="26">
        <v>10</v>
      </c>
      <c r="E15" s="17">
        <v>0</v>
      </c>
      <c r="F15" s="17">
        <f t="shared" si="0"/>
        <v>0</v>
      </c>
    </row>
    <row r="16" spans="1:6" ht="36" customHeight="1" x14ac:dyDescent="0.2">
      <c r="A16" s="26">
        <v>4111</v>
      </c>
      <c r="B16" s="27" t="s">
        <v>30</v>
      </c>
      <c r="C16" s="28" t="s">
        <v>6</v>
      </c>
      <c r="D16" s="26">
        <v>1</v>
      </c>
      <c r="E16" s="17">
        <v>0</v>
      </c>
      <c r="F16" s="17">
        <f t="shared" si="0"/>
        <v>0</v>
      </c>
    </row>
    <row r="17" spans="1:6" ht="36" customHeight="1" x14ac:dyDescent="0.2">
      <c r="A17" s="26">
        <v>4112</v>
      </c>
      <c r="B17" s="27" t="s">
        <v>31</v>
      </c>
      <c r="C17" s="28" t="s">
        <v>1</v>
      </c>
      <c r="D17" s="26">
        <v>1</v>
      </c>
      <c r="E17" s="17">
        <v>0</v>
      </c>
      <c r="F17" s="17">
        <f t="shared" si="0"/>
        <v>0</v>
      </c>
    </row>
    <row r="18" spans="1:6" ht="36" customHeight="1" x14ac:dyDescent="0.2">
      <c r="A18" s="26">
        <v>4114</v>
      </c>
      <c r="B18" s="27" t="s">
        <v>32</v>
      </c>
      <c r="C18" s="28" t="s">
        <v>1</v>
      </c>
      <c r="D18" s="26">
        <v>28</v>
      </c>
      <c r="E18" s="17">
        <v>0</v>
      </c>
      <c r="F18" s="17">
        <f t="shared" si="0"/>
        <v>0</v>
      </c>
    </row>
    <row r="19" spans="1:6" ht="36" customHeight="1" x14ac:dyDescent="0.2">
      <c r="A19" s="26">
        <v>4115</v>
      </c>
      <c r="B19" s="27" t="s">
        <v>33</v>
      </c>
      <c r="C19" s="28" t="s">
        <v>3</v>
      </c>
      <c r="D19" s="26">
        <v>4</v>
      </c>
      <c r="E19" s="17">
        <v>0</v>
      </c>
      <c r="F19" s="17">
        <f t="shared" si="0"/>
        <v>0</v>
      </c>
    </row>
    <row r="20" spans="1:6" ht="36" customHeight="1" x14ac:dyDescent="0.2">
      <c r="A20" s="26">
        <v>4116</v>
      </c>
      <c r="B20" s="27" t="s">
        <v>34</v>
      </c>
      <c r="C20" s="28" t="s">
        <v>3</v>
      </c>
      <c r="D20" s="26">
        <v>1</v>
      </c>
      <c r="E20" s="17">
        <v>0</v>
      </c>
      <c r="F20" s="17">
        <f t="shared" si="0"/>
        <v>0</v>
      </c>
    </row>
    <row r="21" spans="1:6" ht="36" customHeight="1" x14ac:dyDescent="0.2">
      <c r="A21" s="26">
        <v>4117</v>
      </c>
      <c r="B21" s="27" t="s">
        <v>35</v>
      </c>
      <c r="C21" s="28" t="s">
        <v>6</v>
      </c>
      <c r="D21" s="26">
        <v>3</v>
      </c>
      <c r="E21" s="17">
        <v>0</v>
      </c>
      <c r="F21" s="17">
        <f t="shared" si="0"/>
        <v>0</v>
      </c>
    </row>
    <row r="22" spans="1:6" ht="36" customHeight="1" x14ac:dyDescent="0.2">
      <c r="A22" s="26">
        <v>4118</v>
      </c>
      <c r="B22" s="27" t="s">
        <v>36</v>
      </c>
      <c r="C22" s="28" t="s">
        <v>1</v>
      </c>
      <c r="D22" s="26">
        <v>1</v>
      </c>
      <c r="E22" s="17">
        <v>0</v>
      </c>
      <c r="F22" s="17">
        <f t="shared" si="0"/>
        <v>0</v>
      </c>
    </row>
    <row r="23" spans="1:6" ht="36" customHeight="1" x14ac:dyDescent="0.2">
      <c r="A23" s="26">
        <v>5107</v>
      </c>
      <c r="B23" s="27" t="s">
        <v>37</v>
      </c>
      <c r="C23" s="28" t="s">
        <v>1</v>
      </c>
      <c r="D23" s="26">
        <v>24</v>
      </c>
      <c r="E23" s="17">
        <v>0</v>
      </c>
      <c r="F23" s="17">
        <f t="shared" si="0"/>
        <v>0</v>
      </c>
    </row>
    <row r="24" spans="1:6" ht="36" customHeight="1" x14ac:dyDescent="0.2">
      <c r="A24" s="26">
        <v>5112</v>
      </c>
      <c r="B24" s="27" t="s">
        <v>38</v>
      </c>
      <c r="C24" s="28" t="s">
        <v>324</v>
      </c>
      <c r="D24" s="26">
        <v>3</v>
      </c>
      <c r="E24" s="17">
        <v>0</v>
      </c>
      <c r="F24" s="17">
        <f t="shared" si="0"/>
        <v>0</v>
      </c>
    </row>
    <row r="25" spans="1:6" ht="36" customHeight="1" x14ac:dyDescent="0.2">
      <c r="A25" s="26">
        <v>5113</v>
      </c>
      <c r="B25" s="27" t="s">
        <v>39</v>
      </c>
      <c r="C25" s="28" t="s">
        <v>330</v>
      </c>
      <c r="D25" s="26">
        <v>20</v>
      </c>
      <c r="E25" s="17">
        <v>0</v>
      </c>
      <c r="F25" s="17">
        <f t="shared" si="0"/>
        <v>0</v>
      </c>
    </row>
    <row r="26" spans="1:6" ht="36" customHeight="1" x14ac:dyDescent="0.2">
      <c r="A26" s="26">
        <v>5114</v>
      </c>
      <c r="B26" s="27" t="s">
        <v>40</v>
      </c>
      <c r="C26" s="28" t="s">
        <v>330</v>
      </c>
      <c r="D26" s="26">
        <v>11</v>
      </c>
      <c r="E26" s="17">
        <v>0</v>
      </c>
      <c r="F26" s="17">
        <f t="shared" si="0"/>
        <v>0</v>
      </c>
    </row>
    <row r="27" spans="1:6" ht="36" customHeight="1" x14ac:dyDescent="0.2">
      <c r="A27" s="26">
        <v>5115</v>
      </c>
      <c r="B27" s="27" t="s">
        <v>41</v>
      </c>
      <c r="C27" s="28" t="s">
        <v>3</v>
      </c>
      <c r="D27" s="26">
        <v>1</v>
      </c>
      <c r="E27" s="17">
        <v>0</v>
      </c>
      <c r="F27" s="17">
        <f t="shared" si="0"/>
        <v>0</v>
      </c>
    </row>
    <row r="28" spans="1:6" ht="36" customHeight="1" x14ac:dyDescent="0.2">
      <c r="A28" s="26">
        <v>5116</v>
      </c>
      <c r="B28" s="27" t="s">
        <v>42</v>
      </c>
      <c r="C28" s="28" t="s">
        <v>1</v>
      </c>
      <c r="D28" s="26">
        <v>23</v>
      </c>
      <c r="E28" s="17">
        <v>0</v>
      </c>
      <c r="F28" s="17">
        <f t="shared" si="0"/>
        <v>0</v>
      </c>
    </row>
    <row r="29" spans="1:6" ht="36" customHeight="1" x14ac:dyDescent="0.2">
      <c r="A29" s="26">
        <v>5117</v>
      </c>
      <c r="B29" s="27" t="s">
        <v>43</v>
      </c>
      <c r="C29" s="28" t="s">
        <v>3</v>
      </c>
      <c r="D29" s="26">
        <v>5</v>
      </c>
      <c r="E29" s="17">
        <v>0</v>
      </c>
      <c r="F29" s="17">
        <f t="shared" si="0"/>
        <v>0</v>
      </c>
    </row>
    <row r="30" spans="1:6" ht="36" customHeight="1" x14ac:dyDescent="0.2">
      <c r="A30" s="26">
        <v>5119</v>
      </c>
      <c r="B30" s="27" t="s">
        <v>44</v>
      </c>
      <c r="C30" s="28" t="s">
        <v>3</v>
      </c>
      <c r="D30" s="26">
        <v>1</v>
      </c>
      <c r="E30" s="17">
        <v>0</v>
      </c>
      <c r="F30" s="17">
        <f t="shared" si="0"/>
        <v>0</v>
      </c>
    </row>
    <row r="31" spans="1:6" ht="36" customHeight="1" x14ac:dyDescent="0.2">
      <c r="A31" s="26">
        <v>5122</v>
      </c>
      <c r="B31" s="27" t="s">
        <v>45</v>
      </c>
      <c r="C31" s="28" t="s">
        <v>1</v>
      </c>
      <c r="D31" s="26">
        <v>169</v>
      </c>
      <c r="E31" s="17">
        <v>0</v>
      </c>
      <c r="F31" s="17">
        <f t="shared" si="0"/>
        <v>0</v>
      </c>
    </row>
    <row r="32" spans="1:6" ht="36" customHeight="1" x14ac:dyDescent="0.2">
      <c r="A32" s="26">
        <v>5123</v>
      </c>
      <c r="B32" s="27" t="s">
        <v>46</v>
      </c>
      <c r="C32" s="28" t="s">
        <v>6</v>
      </c>
      <c r="D32" s="26">
        <v>180</v>
      </c>
      <c r="E32" s="17">
        <v>0</v>
      </c>
      <c r="F32" s="17">
        <f t="shared" si="0"/>
        <v>0</v>
      </c>
    </row>
    <row r="33" spans="1:6" ht="36" customHeight="1" x14ac:dyDescent="0.2">
      <c r="A33" s="26">
        <v>5126</v>
      </c>
      <c r="B33" s="27" t="s">
        <v>47</v>
      </c>
      <c r="C33" s="28" t="s">
        <v>3</v>
      </c>
      <c r="D33" s="26">
        <v>3</v>
      </c>
      <c r="E33" s="17">
        <v>0</v>
      </c>
      <c r="F33" s="17">
        <f t="shared" si="0"/>
        <v>0</v>
      </c>
    </row>
    <row r="34" spans="1:6" ht="36" customHeight="1" x14ac:dyDescent="0.2">
      <c r="A34" s="26">
        <v>5127</v>
      </c>
      <c r="B34" s="27" t="s">
        <v>48</v>
      </c>
      <c r="C34" s="28" t="s">
        <v>6</v>
      </c>
      <c r="D34" s="26">
        <v>14</v>
      </c>
      <c r="E34" s="17">
        <v>0</v>
      </c>
      <c r="F34" s="17">
        <f t="shared" si="0"/>
        <v>0</v>
      </c>
    </row>
    <row r="35" spans="1:6" ht="36" customHeight="1" x14ac:dyDescent="0.2">
      <c r="A35" s="26">
        <v>5129</v>
      </c>
      <c r="B35" s="27" t="s">
        <v>49</v>
      </c>
      <c r="C35" s="28" t="s">
        <v>1</v>
      </c>
      <c r="D35" s="26">
        <v>16</v>
      </c>
      <c r="E35" s="17">
        <v>0</v>
      </c>
      <c r="F35" s="17">
        <f t="shared" si="0"/>
        <v>0</v>
      </c>
    </row>
    <row r="36" spans="1:6" ht="36" customHeight="1" x14ac:dyDescent="0.2">
      <c r="A36" s="26">
        <v>5132</v>
      </c>
      <c r="B36" s="27" t="s">
        <v>50</v>
      </c>
      <c r="C36" s="28" t="s">
        <v>1</v>
      </c>
      <c r="D36" s="26">
        <v>7</v>
      </c>
      <c r="E36" s="17">
        <v>0</v>
      </c>
      <c r="F36" s="17">
        <f t="shared" ref="F36:F67" si="1">ROUND(D36*E36,0)</f>
        <v>0</v>
      </c>
    </row>
    <row r="37" spans="1:6" ht="36" customHeight="1" x14ac:dyDescent="0.2">
      <c r="A37" s="26">
        <v>5133</v>
      </c>
      <c r="B37" s="27" t="s">
        <v>51</v>
      </c>
      <c r="C37" s="28" t="s">
        <v>324</v>
      </c>
      <c r="D37" s="26">
        <v>2</v>
      </c>
      <c r="E37" s="17">
        <v>0</v>
      </c>
      <c r="F37" s="17">
        <f t="shared" si="1"/>
        <v>0</v>
      </c>
    </row>
    <row r="38" spans="1:6" ht="36" customHeight="1" x14ac:dyDescent="0.2">
      <c r="A38" s="26">
        <v>5135</v>
      </c>
      <c r="B38" s="27" t="s">
        <v>53</v>
      </c>
      <c r="C38" s="28" t="s">
        <v>3</v>
      </c>
      <c r="D38" s="26">
        <v>5</v>
      </c>
      <c r="E38" s="17">
        <v>0</v>
      </c>
      <c r="F38" s="17">
        <f t="shared" si="1"/>
        <v>0</v>
      </c>
    </row>
    <row r="39" spans="1:6" ht="36" customHeight="1" x14ac:dyDescent="0.2">
      <c r="A39" s="26">
        <v>5136</v>
      </c>
      <c r="B39" s="27" t="s">
        <v>54</v>
      </c>
      <c r="C39" s="28" t="s">
        <v>3</v>
      </c>
      <c r="D39" s="26">
        <v>2</v>
      </c>
      <c r="E39" s="17">
        <v>0</v>
      </c>
      <c r="F39" s="17">
        <f t="shared" si="1"/>
        <v>0</v>
      </c>
    </row>
    <row r="40" spans="1:6" ht="36" customHeight="1" x14ac:dyDescent="0.2">
      <c r="A40" s="26">
        <v>5139</v>
      </c>
      <c r="B40" s="27" t="s">
        <v>55</v>
      </c>
      <c r="C40" s="28" t="s">
        <v>331</v>
      </c>
      <c r="D40" s="26">
        <v>78</v>
      </c>
      <c r="E40" s="17">
        <v>0</v>
      </c>
      <c r="F40" s="17">
        <f t="shared" si="1"/>
        <v>0</v>
      </c>
    </row>
    <row r="41" spans="1:6" ht="36" customHeight="1" x14ac:dyDescent="0.2">
      <c r="A41" s="26">
        <v>5140</v>
      </c>
      <c r="B41" s="27" t="s">
        <v>56</v>
      </c>
      <c r="C41" s="28" t="s">
        <v>3</v>
      </c>
      <c r="D41" s="26">
        <v>3</v>
      </c>
      <c r="E41" s="17">
        <v>0</v>
      </c>
      <c r="F41" s="17">
        <f t="shared" si="1"/>
        <v>0</v>
      </c>
    </row>
    <row r="42" spans="1:6" ht="36" customHeight="1" x14ac:dyDescent="0.2">
      <c r="A42" s="26">
        <v>5141</v>
      </c>
      <c r="B42" s="27" t="s">
        <v>57</v>
      </c>
      <c r="C42" s="28" t="s">
        <v>1</v>
      </c>
      <c r="D42" s="26">
        <v>3</v>
      </c>
      <c r="E42" s="17">
        <v>0</v>
      </c>
      <c r="F42" s="17">
        <f t="shared" si="1"/>
        <v>0</v>
      </c>
    </row>
    <row r="43" spans="1:6" ht="36" customHeight="1" x14ac:dyDescent="0.2">
      <c r="A43" s="26">
        <v>5142</v>
      </c>
      <c r="B43" s="27" t="s">
        <v>58</v>
      </c>
      <c r="C43" s="28" t="s">
        <v>6</v>
      </c>
      <c r="D43" s="26">
        <v>2</v>
      </c>
      <c r="E43" s="17">
        <v>0</v>
      </c>
      <c r="F43" s="17">
        <f t="shared" si="1"/>
        <v>0</v>
      </c>
    </row>
    <row r="44" spans="1:6" ht="36" customHeight="1" x14ac:dyDescent="0.2">
      <c r="A44" s="26">
        <v>5143</v>
      </c>
      <c r="B44" s="27" t="s">
        <v>59</v>
      </c>
      <c r="C44" s="28">
        <v>42</v>
      </c>
      <c r="D44" s="26">
        <v>22</v>
      </c>
      <c r="E44" s="17">
        <v>0</v>
      </c>
      <c r="F44" s="17">
        <f t="shared" si="1"/>
        <v>0</v>
      </c>
    </row>
    <row r="45" spans="1:6" ht="36" customHeight="1" x14ac:dyDescent="0.2">
      <c r="A45" s="26">
        <v>5144</v>
      </c>
      <c r="B45" s="27" t="s">
        <v>60</v>
      </c>
      <c r="C45" s="28" t="s">
        <v>1</v>
      </c>
      <c r="D45" s="26">
        <v>2</v>
      </c>
      <c r="E45" s="17">
        <v>0</v>
      </c>
      <c r="F45" s="17">
        <f t="shared" si="1"/>
        <v>0</v>
      </c>
    </row>
    <row r="46" spans="1:6" ht="36" customHeight="1" x14ac:dyDescent="0.2">
      <c r="A46" s="26">
        <v>5147</v>
      </c>
      <c r="B46" s="27" t="s">
        <v>61</v>
      </c>
      <c r="C46" s="28" t="s">
        <v>1</v>
      </c>
      <c r="D46" s="26">
        <v>2</v>
      </c>
      <c r="E46" s="17">
        <v>0</v>
      </c>
      <c r="F46" s="17">
        <f t="shared" si="1"/>
        <v>0</v>
      </c>
    </row>
    <row r="47" spans="1:6" ht="36" customHeight="1" x14ac:dyDescent="0.2">
      <c r="A47" s="26">
        <v>5148</v>
      </c>
      <c r="B47" s="27" t="s">
        <v>62</v>
      </c>
      <c r="C47" s="28" t="s">
        <v>6</v>
      </c>
      <c r="D47" s="26">
        <v>8</v>
      </c>
      <c r="E47" s="17">
        <v>0</v>
      </c>
      <c r="F47" s="17">
        <f t="shared" si="1"/>
        <v>0</v>
      </c>
    </row>
    <row r="48" spans="1:6" ht="36" customHeight="1" x14ac:dyDescent="0.2">
      <c r="A48" s="26">
        <v>5149</v>
      </c>
      <c r="B48" s="27" t="s">
        <v>63</v>
      </c>
      <c r="C48" s="28" t="s">
        <v>6</v>
      </c>
      <c r="D48" s="26">
        <v>10</v>
      </c>
      <c r="E48" s="17">
        <v>0</v>
      </c>
      <c r="F48" s="17">
        <f t="shared" si="1"/>
        <v>0</v>
      </c>
    </row>
    <row r="49" spans="1:6" ht="36" customHeight="1" x14ac:dyDescent="0.2">
      <c r="A49" s="26">
        <v>5150</v>
      </c>
      <c r="B49" s="27" t="s">
        <v>64</v>
      </c>
      <c r="C49" s="28" t="s">
        <v>6</v>
      </c>
      <c r="D49" s="26">
        <v>2</v>
      </c>
      <c r="E49" s="17">
        <v>0</v>
      </c>
      <c r="F49" s="17">
        <f t="shared" si="1"/>
        <v>0</v>
      </c>
    </row>
    <row r="50" spans="1:6" ht="36" customHeight="1" x14ac:dyDescent="0.2">
      <c r="A50" s="26">
        <v>5151</v>
      </c>
      <c r="B50" s="27" t="s">
        <v>65</v>
      </c>
      <c r="C50" s="28" t="s">
        <v>6</v>
      </c>
      <c r="D50" s="26">
        <v>12</v>
      </c>
      <c r="E50" s="17">
        <v>0</v>
      </c>
      <c r="F50" s="17">
        <f t="shared" si="1"/>
        <v>0</v>
      </c>
    </row>
    <row r="51" spans="1:6" ht="36" customHeight="1" x14ac:dyDescent="0.2">
      <c r="A51" s="26">
        <v>5152</v>
      </c>
      <c r="B51" s="27" t="s">
        <v>66</v>
      </c>
      <c r="C51" s="28" t="s">
        <v>6</v>
      </c>
      <c r="D51" s="26">
        <v>8</v>
      </c>
      <c r="E51" s="17">
        <v>0</v>
      </c>
      <c r="F51" s="17">
        <f t="shared" si="1"/>
        <v>0</v>
      </c>
    </row>
    <row r="52" spans="1:6" ht="36" customHeight="1" x14ac:dyDescent="0.2">
      <c r="A52" s="26">
        <v>5153</v>
      </c>
      <c r="B52" s="27" t="s">
        <v>67</v>
      </c>
      <c r="C52" s="28" t="s">
        <v>3</v>
      </c>
      <c r="D52" s="26">
        <v>1</v>
      </c>
      <c r="E52" s="17">
        <v>0</v>
      </c>
      <c r="F52" s="17">
        <f t="shared" si="1"/>
        <v>0</v>
      </c>
    </row>
    <row r="53" spans="1:6" ht="36" customHeight="1" x14ac:dyDescent="0.2">
      <c r="A53" s="26">
        <v>5156</v>
      </c>
      <c r="B53" s="27" t="s">
        <v>68</v>
      </c>
      <c r="C53" s="28" t="s">
        <v>6</v>
      </c>
      <c r="D53" s="26">
        <v>1</v>
      </c>
      <c r="E53" s="17">
        <v>0</v>
      </c>
      <c r="F53" s="17">
        <f t="shared" si="1"/>
        <v>0</v>
      </c>
    </row>
    <row r="54" spans="1:6" ht="36" customHeight="1" x14ac:dyDescent="0.2">
      <c r="A54" s="26">
        <v>5160</v>
      </c>
      <c r="B54" s="27" t="s">
        <v>69</v>
      </c>
      <c r="C54" s="28" t="s">
        <v>324</v>
      </c>
      <c r="D54" s="26">
        <v>2</v>
      </c>
      <c r="E54" s="17">
        <v>0</v>
      </c>
      <c r="F54" s="17">
        <f t="shared" si="1"/>
        <v>0</v>
      </c>
    </row>
    <row r="55" spans="1:6" ht="36" customHeight="1" x14ac:dyDescent="0.2">
      <c r="A55" s="26">
        <v>5162</v>
      </c>
      <c r="B55" s="27" t="s">
        <v>70</v>
      </c>
      <c r="C55" s="28" t="s">
        <v>332</v>
      </c>
      <c r="D55" s="26">
        <v>2</v>
      </c>
      <c r="E55" s="17">
        <v>0</v>
      </c>
      <c r="F55" s="17">
        <f t="shared" si="1"/>
        <v>0</v>
      </c>
    </row>
    <row r="56" spans="1:6" ht="36" customHeight="1" x14ac:dyDescent="0.2">
      <c r="A56" s="26">
        <v>5163</v>
      </c>
      <c r="B56" s="27" t="s">
        <v>71</v>
      </c>
      <c r="C56" s="28" t="s">
        <v>332</v>
      </c>
      <c r="D56" s="26">
        <v>8</v>
      </c>
      <c r="E56" s="17">
        <v>0</v>
      </c>
      <c r="F56" s="17">
        <f t="shared" si="1"/>
        <v>0</v>
      </c>
    </row>
    <row r="57" spans="1:6" ht="36" customHeight="1" x14ac:dyDescent="0.2">
      <c r="A57" s="26">
        <v>5166</v>
      </c>
      <c r="B57" s="27" t="s">
        <v>72</v>
      </c>
      <c r="C57" s="28" t="s">
        <v>6</v>
      </c>
      <c r="D57" s="26">
        <v>3</v>
      </c>
      <c r="E57" s="17">
        <v>0</v>
      </c>
      <c r="F57" s="17">
        <f t="shared" si="1"/>
        <v>0</v>
      </c>
    </row>
    <row r="58" spans="1:6" ht="36" customHeight="1" x14ac:dyDescent="0.2">
      <c r="A58" s="26">
        <v>5168</v>
      </c>
      <c r="B58" s="27" t="s">
        <v>73</v>
      </c>
      <c r="C58" s="28" t="s">
        <v>324</v>
      </c>
      <c r="D58" s="26">
        <v>22</v>
      </c>
      <c r="E58" s="17">
        <v>0</v>
      </c>
      <c r="F58" s="17">
        <f t="shared" si="1"/>
        <v>0</v>
      </c>
    </row>
    <row r="59" spans="1:6" ht="36" customHeight="1" x14ac:dyDescent="0.2">
      <c r="A59" s="26">
        <v>5169</v>
      </c>
      <c r="B59" s="27" t="s">
        <v>74</v>
      </c>
      <c r="C59" s="28" t="s">
        <v>332</v>
      </c>
      <c r="D59" s="26">
        <v>24</v>
      </c>
      <c r="E59" s="17">
        <v>0</v>
      </c>
      <c r="F59" s="17">
        <f t="shared" si="1"/>
        <v>0</v>
      </c>
    </row>
    <row r="60" spans="1:6" ht="36" customHeight="1" x14ac:dyDescent="0.2">
      <c r="A60" s="26">
        <v>5171</v>
      </c>
      <c r="B60" s="27" t="s">
        <v>75</v>
      </c>
      <c r="C60" s="28" t="s">
        <v>1</v>
      </c>
      <c r="D60" s="26">
        <v>25</v>
      </c>
      <c r="E60" s="17">
        <v>0</v>
      </c>
      <c r="F60" s="17">
        <f t="shared" si="1"/>
        <v>0</v>
      </c>
    </row>
    <row r="61" spans="1:6" ht="36" customHeight="1" x14ac:dyDescent="0.2">
      <c r="A61" s="26">
        <v>5173</v>
      </c>
      <c r="B61" s="27" t="s">
        <v>76</v>
      </c>
      <c r="C61" s="28" t="s">
        <v>6</v>
      </c>
      <c r="D61" s="26">
        <v>1</v>
      </c>
      <c r="E61" s="17">
        <v>0</v>
      </c>
      <c r="F61" s="17">
        <f t="shared" si="1"/>
        <v>0</v>
      </c>
    </row>
    <row r="62" spans="1:6" ht="36" customHeight="1" x14ac:dyDescent="0.2">
      <c r="A62" s="26">
        <v>5175</v>
      </c>
      <c r="B62" s="27" t="s">
        <v>77</v>
      </c>
      <c r="C62" s="28" t="s">
        <v>333</v>
      </c>
      <c r="D62" s="26">
        <v>12</v>
      </c>
      <c r="E62" s="17">
        <v>0</v>
      </c>
      <c r="F62" s="17">
        <f t="shared" si="1"/>
        <v>0</v>
      </c>
    </row>
    <row r="63" spans="1:6" ht="36" customHeight="1" x14ac:dyDescent="0.2">
      <c r="A63" s="26">
        <v>5179</v>
      </c>
      <c r="B63" s="27" t="s">
        <v>78</v>
      </c>
      <c r="C63" s="28" t="s">
        <v>333</v>
      </c>
      <c r="D63" s="26">
        <v>3</v>
      </c>
      <c r="E63" s="17">
        <v>0</v>
      </c>
      <c r="F63" s="17">
        <f t="shared" si="1"/>
        <v>0</v>
      </c>
    </row>
    <row r="64" spans="1:6" ht="36" customHeight="1" x14ac:dyDescent="0.2">
      <c r="A64" s="26">
        <v>5180</v>
      </c>
      <c r="B64" s="27" t="s">
        <v>79</v>
      </c>
      <c r="C64" s="28" t="s">
        <v>3</v>
      </c>
      <c r="D64" s="26">
        <v>1</v>
      </c>
      <c r="E64" s="17">
        <v>0</v>
      </c>
      <c r="F64" s="17">
        <f t="shared" si="1"/>
        <v>0</v>
      </c>
    </row>
    <row r="65" spans="1:6" ht="36" customHeight="1" x14ac:dyDescent="0.2">
      <c r="A65" s="26">
        <v>5184</v>
      </c>
      <c r="B65" s="27" t="s">
        <v>80</v>
      </c>
      <c r="C65" s="28" t="s">
        <v>1</v>
      </c>
      <c r="D65" s="26">
        <v>1</v>
      </c>
      <c r="E65" s="17">
        <v>0</v>
      </c>
      <c r="F65" s="17">
        <f t="shared" si="1"/>
        <v>0</v>
      </c>
    </row>
    <row r="66" spans="1:6" ht="36" customHeight="1" x14ac:dyDescent="0.2">
      <c r="A66" s="26">
        <v>5185</v>
      </c>
      <c r="B66" s="27" t="s">
        <v>81</v>
      </c>
      <c r="C66" s="28" t="s">
        <v>3</v>
      </c>
      <c r="D66" s="26">
        <v>1</v>
      </c>
      <c r="E66" s="17">
        <v>0</v>
      </c>
      <c r="F66" s="17">
        <f t="shared" si="1"/>
        <v>0</v>
      </c>
    </row>
    <row r="67" spans="1:6" ht="36" customHeight="1" x14ac:dyDescent="0.2">
      <c r="A67" s="26">
        <v>5187</v>
      </c>
      <c r="B67" s="27" t="s">
        <v>82</v>
      </c>
      <c r="C67" s="28" t="s">
        <v>3</v>
      </c>
      <c r="D67" s="26">
        <v>1</v>
      </c>
      <c r="E67" s="17">
        <v>0</v>
      </c>
      <c r="F67" s="17">
        <f t="shared" si="1"/>
        <v>0</v>
      </c>
    </row>
    <row r="68" spans="1:6" ht="36" customHeight="1" x14ac:dyDescent="0.2">
      <c r="A68" s="26">
        <v>5191</v>
      </c>
      <c r="B68" s="27" t="s">
        <v>83</v>
      </c>
      <c r="C68" s="28" t="s">
        <v>3</v>
      </c>
      <c r="D68" s="26">
        <v>3</v>
      </c>
      <c r="E68" s="17">
        <v>0</v>
      </c>
      <c r="F68" s="17">
        <f t="shared" ref="F68:F99" si="2">ROUND(D68*E68,0)</f>
        <v>0</v>
      </c>
    </row>
    <row r="69" spans="1:6" ht="36" customHeight="1" x14ac:dyDescent="0.2">
      <c r="A69" s="26">
        <v>5193</v>
      </c>
      <c r="B69" s="27" t="s">
        <v>84</v>
      </c>
      <c r="C69" s="28" t="s">
        <v>3</v>
      </c>
      <c r="D69" s="26">
        <v>4</v>
      </c>
      <c r="E69" s="17">
        <v>0</v>
      </c>
      <c r="F69" s="17">
        <f t="shared" si="2"/>
        <v>0</v>
      </c>
    </row>
    <row r="70" spans="1:6" ht="36" customHeight="1" x14ac:dyDescent="0.2">
      <c r="A70" s="26">
        <v>5194</v>
      </c>
      <c r="B70" s="27" t="s">
        <v>85</v>
      </c>
      <c r="C70" s="28" t="s">
        <v>2</v>
      </c>
      <c r="D70" s="26">
        <v>71</v>
      </c>
      <c r="E70" s="17">
        <v>0</v>
      </c>
      <c r="F70" s="17">
        <f t="shared" si="2"/>
        <v>0</v>
      </c>
    </row>
    <row r="71" spans="1:6" ht="36" customHeight="1" x14ac:dyDescent="0.2">
      <c r="A71" s="26">
        <v>10894</v>
      </c>
      <c r="B71" s="27" t="s">
        <v>86</v>
      </c>
      <c r="C71" s="28" t="s">
        <v>2</v>
      </c>
      <c r="D71" s="26">
        <v>3</v>
      </c>
      <c r="E71" s="17">
        <v>0</v>
      </c>
      <c r="F71" s="17">
        <f t="shared" si="2"/>
        <v>0</v>
      </c>
    </row>
    <row r="72" spans="1:6" ht="36" customHeight="1" x14ac:dyDescent="0.2">
      <c r="A72" s="26">
        <v>10898</v>
      </c>
      <c r="B72" s="27" t="s">
        <v>87</v>
      </c>
      <c r="C72" s="28" t="s">
        <v>2</v>
      </c>
      <c r="D72" s="26">
        <v>9</v>
      </c>
      <c r="E72" s="17">
        <v>0</v>
      </c>
      <c r="F72" s="17">
        <f t="shared" si="2"/>
        <v>0</v>
      </c>
    </row>
    <row r="73" spans="1:6" ht="36" customHeight="1" x14ac:dyDescent="0.2">
      <c r="A73" s="26">
        <v>10902</v>
      </c>
      <c r="B73" s="27" t="s">
        <v>88</v>
      </c>
      <c r="C73" s="28" t="s">
        <v>2</v>
      </c>
      <c r="D73" s="26">
        <v>86</v>
      </c>
      <c r="E73" s="17">
        <v>0</v>
      </c>
      <c r="F73" s="17">
        <f t="shared" si="2"/>
        <v>0</v>
      </c>
    </row>
    <row r="74" spans="1:6" ht="36" customHeight="1" x14ac:dyDescent="0.2">
      <c r="A74" s="26">
        <v>10903</v>
      </c>
      <c r="B74" s="27" t="s">
        <v>89</v>
      </c>
      <c r="C74" s="28" t="s">
        <v>2</v>
      </c>
      <c r="D74" s="26">
        <v>5</v>
      </c>
      <c r="E74" s="17">
        <v>0</v>
      </c>
      <c r="F74" s="17">
        <f t="shared" si="2"/>
        <v>0</v>
      </c>
    </row>
    <row r="75" spans="1:6" ht="36" customHeight="1" x14ac:dyDescent="0.2">
      <c r="A75" s="26">
        <v>10904</v>
      </c>
      <c r="B75" s="27" t="s">
        <v>90</v>
      </c>
      <c r="C75" s="28" t="s">
        <v>2</v>
      </c>
      <c r="D75" s="26">
        <v>22</v>
      </c>
      <c r="E75" s="17">
        <v>0</v>
      </c>
      <c r="F75" s="17">
        <f t="shared" si="2"/>
        <v>0</v>
      </c>
    </row>
    <row r="76" spans="1:6" ht="36" customHeight="1" x14ac:dyDescent="0.2">
      <c r="A76" s="26">
        <v>15085</v>
      </c>
      <c r="B76" s="27" t="s">
        <v>91</v>
      </c>
      <c r="C76" s="28" t="s">
        <v>1</v>
      </c>
      <c r="D76" s="26">
        <v>4</v>
      </c>
      <c r="E76" s="17">
        <v>0</v>
      </c>
      <c r="F76" s="17">
        <f t="shared" si="2"/>
        <v>0</v>
      </c>
    </row>
    <row r="77" spans="1:6" ht="36" customHeight="1" x14ac:dyDescent="0.2">
      <c r="A77" s="26">
        <v>15086</v>
      </c>
      <c r="B77" s="27" t="s">
        <v>92</v>
      </c>
      <c r="C77" s="28" t="s">
        <v>3</v>
      </c>
      <c r="D77" s="26">
        <v>13</v>
      </c>
      <c r="E77" s="17">
        <v>0</v>
      </c>
      <c r="F77" s="17">
        <f t="shared" si="2"/>
        <v>0</v>
      </c>
    </row>
    <row r="78" spans="1:6" ht="36" customHeight="1" x14ac:dyDescent="0.2">
      <c r="A78" s="26">
        <v>15088</v>
      </c>
      <c r="B78" s="27" t="s">
        <v>93</v>
      </c>
      <c r="C78" s="28" t="s">
        <v>1</v>
      </c>
      <c r="D78" s="26">
        <v>2</v>
      </c>
      <c r="E78" s="17">
        <v>0</v>
      </c>
      <c r="F78" s="17">
        <f t="shared" si="2"/>
        <v>0</v>
      </c>
    </row>
    <row r="79" spans="1:6" ht="36" customHeight="1" x14ac:dyDescent="0.2">
      <c r="A79" s="26">
        <v>15089</v>
      </c>
      <c r="B79" s="27" t="s">
        <v>94</v>
      </c>
      <c r="C79" s="28" t="s">
        <v>3</v>
      </c>
      <c r="D79" s="26">
        <v>2</v>
      </c>
      <c r="E79" s="17">
        <v>0</v>
      </c>
      <c r="F79" s="17">
        <f t="shared" si="2"/>
        <v>0</v>
      </c>
    </row>
    <row r="80" spans="1:6" ht="36" customHeight="1" x14ac:dyDescent="0.2">
      <c r="A80" s="26">
        <v>15091</v>
      </c>
      <c r="B80" s="27" t="s">
        <v>95</v>
      </c>
      <c r="C80" s="28" t="s">
        <v>2</v>
      </c>
      <c r="D80" s="26">
        <v>22</v>
      </c>
      <c r="E80" s="17">
        <v>0</v>
      </c>
      <c r="F80" s="17">
        <f t="shared" si="2"/>
        <v>0</v>
      </c>
    </row>
    <row r="81" spans="1:6" ht="36" customHeight="1" x14ac:dyDescent="0.2">
      <c r="A81" s="26">
        <v>15092</v>
      </c>
      <c r="B81" s="27" t="s">
        <v>96</v>
      </c>
      <c r="C81" s="28" t="s">
        <v>2</v>
      </c>
      <c r="D81" s="26">
        <v>3</v>
      </c>
      <c r="E81" s="17">
        <v>0</v>
      </c>
      <c r="F81" s="17">
        <f t="shared" si="2"/>
        <v>0</v>
      </c>
    </row>
    <row r="82" spans="1:6" ht="36" customHeight="1" x14ac:dyDescent="0.2">
      <c r="A82" s="26">
        <v>15093</v>
      </c>
      <c r="B82" s="27" t="s">
        <v>97</v>
      </c>
      <c r="C82" s="28" t="s">
        <v>2</v>
      </c>
      <c r="D82" s="26">
        <v>6</v>
      </c>
      <c r="E82" s="17">
        <v>0</v>
      </c>
      <c r="F82" s="17">
        <f t="shared" si="2"/>
        <v>0</v>
      </c>
    </row>
    <row r="83" spans="1:6" ht="36" customHeight="1" x14ac:dyDescent="0.2">
      <c r="A83" s="26">
        <v>15094</v>
      </c>
      <c r="B83" s="27" t="s">
        <v>98</v>
      </c>
      <c r="C83" s="28" t="s">
        <v>2</v>
      </c>
      <c r="D83" s="26">
        <v>6</v>
      </c>
      <c r="E83" s="17">
        <v>0</v>
      </c>
      <c r="F83" s="17">
        <f t="shared" si="2"/>
        <v>0</v>
      </c>
    </row>
    <row r="84" spans="1:6" ht="36" customHeight="1" x14ac:dyDescent="0.2">
      <c r="A84" s="26">
        <v>15099</v>
      </c>
      <c r="B84" s="27" t="s">
        <v>99</v>
      </c>
      <c r="C84" s="28" t="s">
        <v>2</v>
      </c>
      <c r="D84" s="26">
        <v>1</v>
      </c>
      <c r="E84" s="17">
        <v>0</v>
      </c>
      <c r="F84" s="17">
        <f t="shared" si="2"/>
        <v>0</v>
      </c>
    </row>
    <row r="85" spans="1:6" ht="36" customHeight="1" x14ac:dyDescent="0.2">
      <c r="A85" s="26">
        <v>15100</v>
      </c>
      <c r="B85" s="27" t="s">
        <v>100</v>
      </c>
      <c r="C85" s="28" t="s">
        <v>1</v>
      </c>
      <c r="D85" s="26">
        <v>38</v>
      </c>
      <c r="E85" s="17">
        <v>0</v>
      </c>
      <c r="F85" s="17">
        <f t="shared" si="2"/>
        <v>0</v>
      </c>
    </row>
    <row r="86" spans="1:6" ht="36" customHeight="1" x14ac:dyDescent="0.2">
      <c r="A86" s="26">
        <v>15110</v>
      </c>
      <c r="B86" s="27" t="s">
        <v>101</v>
      </c>
      <c r="C86" s="28" t="s">
        <v>6</v>
      </c>
      <c r="D86" s="26">
        <v>21</v>
      </c>
      <c r="E86" s="17">
        <v>0</v>
      </c>
      <c r="F86" s="17">
        <f t="shared" si="2"/>
        <v>0</v>
      </c>
    </row>
    <row r="87" spans="1:6" ht="36" customHeight="1" x14ac:dyDescent="0.2">
      <c r="A87" s="26">
        <v>15120</v>
      </c>
      <c r="B87" s="27" t="s">
        <v>102</v>
      </c>
      <c r="C87" s="28" t="s">
        <v>1</v>
      </c>
      <c r="D87" s="26">
        <v>1</v>
      </c>
      <c r="E87" s="17">
        <v>0</v>
      </c>
      <c r="F87" s="17">
        <f t="shared" si="2"/>
        <v>0</v>
      </c>
    </row>
    <row r="88" spans="1:6" ht="36" customHeight="1" x14ac:dyDescent="0.2">
      <c r="A88" s="26">
        <v>17290</v>
      </c>
      <c r="B88" s="27" t="s">
        <v>104</v>
      </c>
      <c r="C88" s="28" t="s">
        <v>1</v>
      </c>
      <c r="D88" s="26">
        <v>5</v>
      </c>
      <c r="E88" s="17">
        <v>0</v>
      </c>
      <c r="F88" s="17">
        <f t="shared" si="2"/>
        <v>0</v>
      </c>
    </row>
    <row r="89" spans="1:6" ht="36" customHeight="1" x14ac:dyDescent="0.2">
      <c r="A89" s="26">
        <v>17307</v>
      </c>
      <c r="B89" s="27" t="s">
        <v>106</v>
      </c>
      <c r="C89" s="28" t="s">
        <v>3</v>
      </c>
      <c r="D89" s="26">
        <v>1</v>
      </c>
      <c r="E89" s="17">
        <v>0</v>
      </c>
      <c r="F89" s="17">
        <f t="shared" si="2"/>
        <v>0</v>
      </c>
    </row>
    <row r="90" spans="1:6" ht="36" customHeight="1" x14ac:dyDescent="0.2">
      <c r="A90" s="26">
        <v>18092</v>
      </c>
      <c r="B90" s="27" t="s">
        <v>362</v>
      </c>
      <c r="C90" s="28" t="s">
        <v>1</v>
      </c>
      <c r="D90" s="26">
        <v>1</v>
      </c>
      <c r="E90" s="17">
        <v>0</v>
      </c>
      <c r="F90" s="17">
        <f t="shared" si="2"/>
        <v>0</v>
      </c>
    </row>
    <row r="91" spans="1:6" ht="36" customHeight="1" x14ac:dyDescent="0.2">
      <c r="A91" s="26">
        <v>18094</v>
      </c>
      <c r="B91" s="27" t="s">
        <v>363</v>
      </c>
      <c r="C91" s="28" t="s">
        <v>341</v>
      </c>
      <c r="D91" s="26">
        <v>1</v>
      </c>
      <c r="E91" s="17">
        <v>0</v>
      </c>
      <c r="F91" s="17">
        <f t="shared" si="2"/>
        <v>0</v>
      </c>
    </row>
    <row r="92" spans="1:6" ht="36" customHeight="1" x14ac:dyDescent="0.2">
      <c r="A92" s="26">
        <v>18095</v>
      </c>
      <c r="B92" s="27" t="s">
        <v>364</v>
      </c>
      <c r="C92" s="28" t="s">
        <v>1</v>
      </c>
      <c r="D92" s="26">
        <v>1</v>
      </c>
      <c r="E92" s="17">
        <v>0</v>
      </c>
      <c r="F92" s="17">
        <f t="shared" si="2"/>
        <v>0</v>
      </c>
    </row>
    <row r="93" spans="1:6" ht="36" customHeight="1" x14ac:dyDescent="0.2">
      <c r="A93" s="26">
        <v>18097</v>
      </c>
      <c r="B93" s="27" t="s">
        <v>365</v>
      </c>
      <c r="C93" s="28" t="s">
        <v>341</v>
      </c>
      <c r="D93" s="26">
        <v>1</v>
      </c>
      <c r="E93" s="17">
        <v>0</v>
      </c>
      <c r="F93" s="17">
        <f t="shared" si="2"/>
        <v>0</v>
      </c>
    </row>
    <row r="94" spans="1:6" ht="36" customHeight="1" x14ac:dyDescent="0.2">
      <c r="A94" s="26">
        <v>18101</v>
      </c>
      <c r="B94" s="27" t="s">
        <v>366</v>
      </c>
      <c r="C94" s="28" t="s">
        <v>1</v>
      </c>
      <c r="D94" s="26">
        <v>1</v>
      </c>
      <c r="E94" s="17">
        <v>0</v>
      </c>
      <c r="F94" s="17">
        <f t="shared" si="2"/>
        <v>0</v>
      </c>
    </row>
    <row r="95" spans="1:6" ht="36" customHeight="1" x14ac:dyDescent="0.2">
      <c r="A95" s="26">
        <v>18102</v>
      </c>
      <c r="B95" s="27" t="s">
        <v>367</v>
      </c>
      <c r="C95" s="28" t="s">
        <v>1</v>
      </c>
      <c r="D95" s="26">
        <v>1</v>
      </c>
      <c r="E95" s="17">
        <v>0</v>
      </c>
      <c r="F95" s="17">
        <f t="shared" si="2"/>
        <v>0</v>
      </c>
    </row>
    <row r="96" spans="1:6" ht="36" customHeight="1" x14ac:dyDescent="0.2">
      <c r="A96" s="26">
        <v>18105</v>
      </c>
      <c r="B96" s="27" t="s">
        <v>368</v>
      </c>
      <c r="C96" s="28" t="s">
        <v>346</v>
      </c>
      <c r="D96" s="26">
        <v>1</v>
      </c>
      <c r="E96" s="17">
        <v>0</v>
      </c>
      <c r="F96" s="17">
        <f t="shared" si="2"/>
        <v>0</v>
      </c>
    </row>
    <row r="97" spans="1:6" ht="36" customHeight="1" x14ac:dyDescent="0.2">
      <c r="A97" s="26">
        <v>18107</v>
      </c>
      <c r="B97" s="27" t="s">
        <v>369</v>
      </c>
      <c r="C97" s="28" t="s">
        <v>348</v>
      </c>
      <c r="D97" s="26">
        <v>1</v>
      </c>
      <c r="E97" s="17">
        <v>0</v>
      </c>
      <c r="F97" s="17">
        <f t="shared" si="2"/>
        <v>0</v>
      </c>
    </row>
    <row r="98" spans="1:6" ht="36" customHeight="1" x14ac:dyDescent="0.2">
      <c r="A98" s="26">
        <v>18110</v>
      </c>
      <c r="B98" s="27" t="s">
        <v>370</v>
      </c>
      <c r="C98" s="28" t="s">
        <v>341</v>
      </c>
      <c r="D98" s="26">
        <v>1</v>
      </c>
      <c r="E98" s="17">
        <v>0</v>
      </c>
      <c r="F98" s="17">
        <f t="shared" si="2"/>
        <v>0</v>
      </c>
    </row>
    <row r="99" spans="1:6" ht="36" customHeight="1" x14ac:dyDescent="0.2">
      <c r="A99" s="26">
        <v>18114</v>
      </c>
      <c r="B99" s="27" t="s">
        <v>371</v>
      </c>
      <c r="C99" s="28" t="s">
        <v>1</v>
      </c>
      <c r="D99" s="26">
        <v>1</v>
      </c>
      <c r="E99" s="17">
        <v>0</v>
      </c>
      <c r="F99" s="17">
        <f t="shared" si="2"/>
        <v>0</v>
      </c>
    </row>
    <row r="100" spans="1:6" ht="36" customHeight="1" x14ac:dyDescent="0.2">
      <c r="A100" s="26">
        <v>18116</v>
      </c>
      <c r="B100" s="27" t="s">
        <v>372</v>
      </c>
      <c r="C100" s="28" t="s">
        <v>3</v>
      </c>
      <c r="D100" s="26">
        <v>1</v>
      </c>
      <c r="E100" s="17">
        <v>0</v>
      </c>
      <c r="F100" s="17">
        <f t="shared" ref="F100" si="3">ROUND(D100*E100,0)</f>
        <v>0</v>
      </c>
    </row>
    <row r="101" spans="1:6" ht="36" customHeight="1" x14ac:dyDescent="0.2">
      <c r="A101" s="23"/>
      <c r="B101" s="24"/>
      <c r="C101" s="25"/>
      <c r="D101" s="23"/>
      <c r="E101" s="19"/>
      <c r="F101" s="17">
        <f>ROUND(SUM(F4:F100),0)</f>
        <v>0</v>
      </c>
    </row>
    <row r="102" spans="1:6" ht="36" customHeight="1" x14ac:dyDescent="0.2">
      <c r="A102" s="23"/>
      <c r="B102" s="24"/>
      <c r="C102" s="25"/>
      <c r="D102" s="23"/>
      <c r="E102" s="19"/>
      <c r="F102" s="17">
        <f>F101*19%</f>
        <v>0</v>
      </c>
    </row>
    <row r="103" spans="1:6" ht="36" customHeight="1" x14ac:dyDescent="0.2">
      <c r="A103" s="23"/>
      <c r="B103" s="24"/>
      <c r="C103" s="25"/>
      <c r="D103" s="23"/>
      <c r="E103" s="19"/>
      <c r="F103" s="17">
        <f>ROUND(F101+F102,0)</f>
        <v>0</v>
      </c>
    </row>
    <row r="106" spans="1:6" ht="36" customHeight="1" x14ac:dyDescent="0.2">
      <c r="B106" s="36" t="s">
        <v>7</v>
      </c>
      <c r="C106" s="36"/>
      <c r="D106" s="36"/>
      <c r="E106" s="36"/>
      <c r="F106" s="36"/>
    </row>
    <row r="107" spans="1:6" ht="36" customHeight="1" x14ac:dyDescent="0.2">
      <c r="B107" s="37" t="s">
        <v>374</v>
      </c>
      <c r="C107" s="37"/>
      <c r="D107" s="37"/>
      <c r="E107" s="37"/>
      <c r="F107" s="37"/>
    </row>
    <row r="108" spans="1:6" ht="36" customHeight="1" x14ac:dyDescent="0.2">
      <c r="B108" s="35" t="s">
        <v>8</v>
      </c>
      <c r="C108" s="35"/>
      <c r="D108" s="35"/>
      <c r="E108" s="35"/>
      <c r="F108" s="35"/>
    </row>
    <row r="109" spans="1:6" ht="36" customHeight="1" x14ac:dyDescent="0.2">
      <c r="B109" s="37" t="s">
        <v>375</v>
      </c>
      <c r="C109" s="37"/>
      <c r="D109" s="37"/>
      <c r="E109" s="37"/>
      <c r="F109" s="37"/>
    </row>
    <row r="110" spans="1:6" ht="36" customHeight="1" x14ac:dyDescent="0.2">
      <c r="B110" s="37" t="s">
        <v>376</v>
      </c>
      <c r="C110" s="37"/>
      <c r="D110" s="37"/>
      <c r="E110" s="37"/>
      <c r="F110" s="37"/>
    </row>
    <row r="111" spans="1:6" ht="36" customHeight="1" x14ac:dyDescent="0.2">
      <c r="B111" s="35" t="s">
        <v>312</v>
      </c>
      <c r="C111" s="35"/>
      <c r="D111" s="35"/>
      <c r="E111" s="35"/>
      <c r="F111" s="35"/>
    </row>
    <row r="112" spans="1:6" ht="36" customHeight="1" x14ac:dyDescent="0.2">
      <c r="B112" s="42" t="s">
        <v>12</v>
      </c>
      <c r="C112" s="42"/>
      <c r="D112" s="42"/>
      <c r="E112" s="42"/>
      <c r="F112" s="42"/>
    </row>
    <row r="113" spans="2:6" ht="36" customHeight="1" x14ac:dyDescent="0.2">
      <c r="B113" s="35" t="s">
        <v>9</v>
      </c>
      <c r="C113" s="35"/>
      <c r="D113" s="35"/>
      <c r="E113" s="35"/>
      <c r="F113" s="35"/>
    </row>
    <row r="114" spans="2:6" ht="36" customHeight="1" x14ac:dyDescent="0.2">
      <c r="B114" s="43" t="s">
        <v>313</v>
      </c>
      <c r="C114" s="44"/>
      <c r="D114" s="44"/>
      <c r="E114" s="44"/>
      <c r="F114" s="45"/>
    </row>
    <row r="115" spans="2:6" ht="36" customHeight="1" x14ac:dyDescent="0.2">
      <c r="B115" s="35" t="s">
        <v>314</v>
      </c>
      <c r="C115" s="35"/>
      <c r="D115" s="35"/>
      <c r="E115" s="35"/>
      <c r="F115" s="35"/>
    </row>
    <row r="116" spans="2:6" ht="36" customHeight="1" x14ac:dyDescent="0.2">
      <c r="B116" s="41" t="s">
        <v>15</v>
      </c>
      <c r="C116" s="41"/>
      <c r="D116" s="41"/>
      <c r="E116" s="41"/>
      <c r="F116" s="41"/>
    </row>
  </sheetData>
  <mergeCells count="13">
    <mergeCell ref="B1:F1"/>
    <mergeCell ref="B110:F110"/>
    <mergeCell ref="B116:F116"/>
    <mergeCell ref="B111:F111"/>
    <mergeCell ref="B112:F112"/>
    <mergeCell ref="B113:F113"/>
    <mergeCell ref="B114:F114"/>
    <mergeCell ref="B115:F115"/>
    <mergeCell ref="A2:F2"/>
    <mergeCell ref="B106:F106"/>
    <mergeCell ref="B107:F107"/>
    <mergeCell ref="B108:F108"/>
    <mergeCell ref="B109:F10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RESUMEN</vt:lpstr>
      <vt:lpstr>REP TRANSM, DIFEREN Y EMBRAG</vt:lpstr>
      <vt:lpstr>MO TRANSM, DIFEREN Y EMBRAG</vt:lpstr>
    </vt:vector>
  </TitlesOfParts>
  <Company>EEVVM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CAMILO SANCHEZ VELASQUEZ</dc:creator>
  <cp:lastModifiedBy>MARIA REGINA MONTES OROZCO</cp:lastModifiedBy>
  <cp:lastPrinted>2016-07-30T14:51:21Z</cp:lastPrinted>
  <dcterms:created xsi:type="dcterms:W3CDTF">2015-05-04T12:28:07Z</dcterms:created>
  <dcterms:modified xsi:type="dcterms:W3CDTF">2018-08-09T19:55:45Z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